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C21EC65E-B154-4FE7-8B62-5200E1E6C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20" i="1"/>
  <c r="D13" i="1"/>
  <c r="D25" i="1"/>
  <c r="D44" i="1"/>
  <c r="D48" i="1" l="1"/>
  <c r="D46" i="1"/>
  <c r="D55" i="1"/>
  <c r="D52" i="1"/>
  <c r="D38" i="1"/>
  <c r="D36" i="1"/>
  <c r="D34" i="1"/>
  <c r="D32" i="1"/>
  <c r="D28" i="1"/>
  <c r="D23" i="1"/>
  <c r="D57" i="1" l="1"/>
  <c r="D50" i="1"/>
  <c r="D40" i="1"/>
  <c r="D17" i="1"/>
  <c r="D15" i="1"/>
</calcChain>
</file>

<file path=xl/sharedStrings.xml><?xml version="1.0" encoding="utf-8"?>
<sst xmlns="http://schemas.openxmlformats.org/spreadsheetml/2006/main" count="136" uniqueCount="82">
  <si>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</si>
  <si>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</si>
  <si>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</si>
  <si>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</si>
  <si>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</si>
  <si>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</si>
  <si>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</si>
  <si>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</si>
  <si>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</si>
  <si>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</si>
  <si>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</si>
  <si>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87939104217</t>
  </si>
  <si>
    <t>3431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</si>
  <si>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</si>
  <si>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</si>
  <si>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</si>
  <si>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</si>
  <si>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</si>
  <si>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</si>
  <si>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</si>
  <si>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</si>
  <si>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</si>
  <si>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</si>
  <si>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3211</t>
  </si>
  <si>
    <t>UKUPNO 02/2024:</t>
  </si>
  <si>
    <t>NARODNE NOVINE D.D.</t>
  </si>
  <si>
    <t>64546066176</t>
  </si>
  <si>
    <t>Usluge promidžbe i informiranja</t>
  </si>
  <si>
    <t>UKUPNO NARODNE NOVINE D.D.</t>
  </si>
  <si>
    <t>BRIONI DOO PULA</t>
  </si>
  <si>
    <t>78706979190</t>
  </si>
  <si>
    <t>UKUPNO BRIONI DOO PULA</t>
  </si>
  <si>
    <t>96328250067</t>
  </si>
  <si>
    <t>PULA PROMET</t>
  </si>
  <si>
    <t>UKUPNO PULA PROMET</t>
  </si>
  <si>
    <t>Naknade za prijevoz na službenom putu u zemlji</t>
  </si>
  <si>
    <t>u periodu od 01/04/2024 do 30/04/2024</t>
  </si>
  <si>
    <t>ISTARSKE LJEKARNE</t>
  </si>
  <si>
    <t>68657585843</t>
  </si>
  <si>
    <t>UKUPNO ISTARSKE LJEKARNE:</t>
  </si>
  <si>
    <t>KIK TEXTILIEN UND NON-FOOD DOO</t>
  </si>
  <si>
    <t>29471249755</t>
  </si>
  <si>
    <t>UKUPNO KIK:</t>
  </si>
  <si>
    <t>NEW YORKER -ANN CHRISTINE CROATIA DOO</t>
  </si>
  <si>
    <t>05744108333</t>
  </si>
  <si>
    <t>UKUPNO NEW YORKER - ANN CHRIST.CRO DOO</t>
  </si>
  <si>
    <t>DECATHLON ZAGREB DOO</t>
  </si>
  <si>
    <t>89516372197</t>
  </si>
  <si>
    <t>UKUPNO DECATHLON:</t>
  </si>
  <si>
    <t>SPAR HRVATSKA DOO</t>
  </si>
  <si>
    <t>46108893754</t>
  </si>
  <si>
    <t>UKUPNO SPAR HRVATSKA</t>
  </si>
  <si>
    <t>MARCHE RESTORANI DOO</t>
  </si>
  <si>
    <t>26125432822</t>
  </si>
  <si>
    <t>DRAGANIĆ</t>
  </si>
  <si>
    <t>UKUPNO MARCHE RESTORANI DOO</t>
  </si>
  <si>
    <t>ORO GORO DOO</t>
  </si>
  <si>
    <t>OROSLAVLJE</t>
  </si>
  <si>
    <t>82263839059</t>
  </si>
  <si>
    <t>UKUPNO ORO GORO DOO</t>
  </si>
  <si>
    <t>GLOBALNA HRANA DOO</t>
  </si>
  <si>
    <t>97492131626</t>
  </si>
  <si>
    <t>UKUPNO GLOBALNA HRANA DOO</t>
  </si>
  <si>
    <t>MUZEJI HRVATSKOG ZAGORJA</t>
  </si>
  <si>
    <t>11298572202</t>
  </si>
  <si>
    <t>GORNJA STUBICA</t>
  </si>
  <si>
    <t xml:space="preserve">TISAK PLUS DOO </t>
  </si>
  <si>
    <t>32497003047</t>
  </si>
  <si>
    <t>UKUPNO TISAK PLUS DOO</t>
  </si>
  <si>
    <t>BINA ISTRA DD</t>
  </si>
  <si>
    <t>13439120211</t>
  </si>
  <si>
    <t>LUPOGLAV</t>
  </si>
  <si>
    <t>UKUPNO BINA ISTRA DD</t>
  </si>
  <si>
    <t xml:space="preserve">BINA Istra d.d.  </t>
  </si>
  <si>
    <t>UKUPNO BINA Istra d.d.</t>
  </si>
  <si>
    <t xml:space="preserve">TERME TUHELJ </t>
  </si>
  <si>
    <t>56566580479</t>
  </si>
  <si>
    <t>LJUDEVITA GAJA 4 ,TUHELJ</t>
  </si>
  <si>
    <t>3222</t>
  </si>
  <si>
    <t>3722</t>
  </si>
  <si>
    <t>UKUPNO TERME TUHELJ</t>
  </si>
  <si>
    <t>Datum:  15.05.2024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</si>
</sst>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3" fillId="0" borderId="0"/>
    <xf numFmtId="0" fontId="1" fillId="0" borderId="0"/>
    <xf numFmtId="0" fontId="9" fillId="0" borderId="0"/>
    <xf numFmtId="0" fontId="9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0" borderId="1" xfId="0" quotePrefix="1" applyFont="1" applyBorder="1"/>
    <xf numFmtId="4" fontId="5" fillId="0" borderId="1" xfId="0" applyNumberFormat="1" applyFont="1" applyBorder="1"/>
    <xf numFmtId="4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Fill="1"/>
    <xf numFmtId="0" fontId="1" fillId="0" borderId="1" xfId="0" quotePrefix="1" applyFont="1" applyFill="1" applyBorder="1"/>
    <xf numFmtId="49" fontId="1" fillId="0" borderId="1" xfId="0" quotePrefix="1" applyNumberFormat="1" applyFont="1" applyFill="1" applyBorder="1"/>
    <xf numFmtId="0" fontId="1" fillId="0" borderId="1" xfId="0" quotePrefix="1" applyFont="1" applyFill="1" applyBorder="1" applyAlignment="1">
      <alignment horizontal="center"/>
    </xf>
    <xf numFmtId="4" fontId="1" fillId="0" borderId="1" xfId="0" applyNumberFormat="1" applyFont="1" applyFill="1" applyBorder="1"/>
    <xf numFmtId="0" fontId="1" fillId="0" borderId="1" xfId="0" quotePrefix="1" applyFont="1" applyFill="1" applyBorder="1" applyAlignment="1">
      <alignment horizontal="right"/>
    </xf>
    <xf numFmtId="0" fontId="7" fillId="0" borderId="1" xfId="1" applyFont="1" applyFill="1" applyBorder="1" applyAlignment="1">
      <alignment horizontal="left" vertical="center" wrapText="1"/>
    </xf>
    <xf numFmtId="0" fontId="5" fillId="0" borderId="1" xfId="0" quotePrefix="1" applyFont="1" applyFill="1" applyBorder="1"/>
    <xf numFmtId="4" fontId="5" fillId="0" borderId="1" xfId="0" applyNumberFormat="1" applyFont="1" applyFill="1" applyBorder="1"/>
    <xf numFmtId="0" fontId="11" fillId="0" borderId="1" xfId="0" quotePrefix="1" applyFont="1" applyFill="1" applyBorder="1"/>
    <xf numFmtId="49" fontId="11" fillId="0" borderId="1" xfId="0" quotePrefix="1" applyNumberFormat="1" applyFont="1" applyFill="1" applyBorder="1"/>
    <xf numFmtId="0" fontId="11" fillId="0" borderId="1" xfId="0" quotePrefix="1" applyFont="1" applyFill="1" applyBorder="1" applyAlignment="1">
      <alignment horizontal="center"/>
    </xf>
    <xf numFmtId="4" fontId="10" fillId="0" borderId="1" xfId="0" applyNumberFormat="1" applyFont="1" applyFill="1" applyBorder="1"/>
    <xf numFmtId="0" fontId="5" fillId="0" borderId="1" xfId="0" quotePrefix="1" applyFont="1" applyFill="1" applyBorder="1" applyAlignment="1">
      <alignment horizontal="right"/>
    </xf>
    <xf numFmtId="0" fontId="6" fillId="0" borderId="1" xfId="1" applyFont="1" applyFill="1" applyBorder="1" applyAlignment="1">
      <alignment horizontal="left" vertical="center" wrapText="1"/>
    </xf>
    <xf numFmtId="0" fontId="9" fillId="0" borderId="1" xfId="0" quotePrefix="1" applyFont="1" applyFill="1" applyBorder="1"/>
    <xf numFmtId="49" fontId="9" fillId="0" borderId="1" xfId="0" quotePrefix="1" applyNumberFormat="1" applyFont="1" applyFill="1" applyBorder="1"/>
    <xf numFmtId="0" fontId="9" fillId="0" borderId="1" xfId="0" quotePrefix="1" applyFont="1" applyFill="1" applyBorder="1" applyAlignment="1">
      <alignment horizontal="center"/>
    </xf>
    <xf numFmtId="0" fontId="10" fillId="0" borderId="1" xfId="0" quotePrefix="1" applyFont="1" applyFill="1" applyBorder="1"/>
    <xf numFmtId="4" fontId="9" fillId="0" borderId="1" xfId="0" applyNumberFormat="1" applyFont="1" applyFill="1" applyBorder="1"/>
    <xf numFmtId="0" fontId="12" fillId="0" borderId="1" xfId="0" quotePrefix="1" applyFont="1" applyFill="1" applyBorder="1"/>
    <xf numFmtId="49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0" fillId="0" borderId="1" xfId="0" applyFill="1" applyBorder="1"/>
  </cellXfs>
  <cellStyles count="6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0"/>
  <sheetViews>
    <sheetView tabSelected="1" topLeftCell="A21" workbookViewId="0">
      <selection activeCell="F24" sqref="F24"/>
    </sheetView>
  </sheetViews>
  <sheetFormatPr defaultRowHeight="15" x14ac:dyDescent="0.25"/>
  <cols>
    <col min="1" max="1" width="42.57031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17" t="s">
        <v>81</v>
      </c>
      <c r="B1" s="18"/>
      <c r="C1" s="18"/>
      <c r="D1" s="18"/>
      <c r="E1" s="18"/>
      <c r="F1" s="18"/>
    </row>
    <row r="2" spans="1:25" x14ac:dyDescent="0.25">
      <c r="A2" s="19" t="s">
        <v>0</v>
      </c>
      <c r="B2" s="15"/>
      <c r="C2" s="15"/>
      <c r="D2" s="15"/>
      <c r="E2" s="15"/>
      <c r="F2" s="15"/>
    </row>
    <row r="3" spans="1:25" x14ac:dyDescent="0.25">
      <c r="A3" s="19" t="s">
        <v>1</v>
      </c>
      <c r="B3" s="15"/>
      <c r="C3" s="15"/>
      <c r="D3" s="15"/>
      <c r="E3" s="15"/>
      <c r="F3" s="15"/>
    </row>
    <row r="4" spans="1:25" x14ac:dyDescent="0.25">
      <c r="A4" s="19" t="s">
        <v>2</v>
      </c>
      <c r="B4" s="15"/>
      <c r="C4" s="15"/>
      <c r="D4" s="15"/>
      <c r="E4" s="15"/>
      <c r="F4" s="15"/>
    </row>
    <row r="5" spans="1:25" ht="18" x14ac:dyDescent="0.25">
      <c r="A5" s="20" t="s">
        <v>3</v>
      </c>
      <c r="B5" s="16"/>
      <c r="C5" s="16"/>
      <c r="D5" s="16"/>
      <c r="E5" s="16"/>
      <c r="F5" s="16"/>
    </row>
    <row r="7" spans="1:25" x14ac:dyDescent="0.25">
      <c r="A7" s="21" t="s">
        <v>36</v>
      </c>
      <c r="B7" s="16"/>
      <c r="C7" s="16"/>
      <c r="D7" s="16"/>
      <c r="E7" s="16"/>
      <c r="F7" s="16"/>
    </row>
    <row r="8" spans="1:25" ht="15.75" x14ac:dyDescent="0.25">
      <c r="A8" s="14"/>
      <c r="B8" s="15"/>
      <c r="C8" s="15"/>
      <c r="D8" s="15"/>
      <c r="E8" s="15"/>
      <c r="F8" s="16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73</v>
      </c>
      <c r="B12" s="4" t="s">
        <v>70</v>
      </c>
      <c r="C12" s="25" t="s">
        <v>71</v>
      </c>
      <c r="D12" s="5">
        <v>300</v>
      </c>
      <c r="E12" s="6" t="s">
        <v>23</v>
      </c>
      <c r="F12" s="4" t="s">
        <v>35</v>
      </c>
    </row>
    <row r="13" spans="1:25" x14ac:dyDescent="0.25">
      <c r="A13" s="11" t="s">
        <v>74</v>
      </c>
      <c r="B13" s="4"/>
      <c r="C13" s="4"/>
      <c r="D13" s="12">
        <f>D12</f>
        <v>300</v>
      </c>
      <c r="E13" s="6"/>
      <c r="F13" s="4"/>
      <c r="G13" s="22"/>
    </row>
    <row r="14" spans="1:25" x14ac:dyDescent="0.25">
      <c r="A14" s="23" t="s">
        <v>25</v>
      </c>
      <c r="B14" s="24" t="s">
        <v>26</v>
      </c>
      <c r="C14" s="25" t="s">
        <v>19</v>
      </c>
      <c r="D14" s="26">
        <v>450</v>
      </c>
      <c r="E14" s="27">
        <v>3233</v>
      </c>
      <c r="F14" s="28" t="s">
        <v>27</v>
      </c>
      <c r="G14" s="22"/>
    </row>
    <row r="15" spans="1:25" x14ac:dyDescent="0.25">
      <c r="A15" s="29" t="s">
        <v>28</v>
      </c>
      <c r="B15" s="24"/>
      <c r="C15" s="25"/>
      <c r="D15" s="30">
        <f>D14</f>
        <v>450</v>
      </c>
      <c r="E15" s="27"/>
      <c r="F15" s="28"/>
      <c r="G15" s="22"/>
    </row>
    <row r="16" spans="1:25" x14ac:dyDescent="0.25">
      <c r="A16" s="23" t="s">
        <v>10</v>
      </c>
      <c r="B16" s="24" t="s">
        <v>11</v>
      </c>
      <c r="C16" s="25" t="s">
        <v>19</v>
      </c>
      <c r="D16" s="26">
        <v>32.93</v>
      </c>
      <c r="E16" s="27" t="s">
        <v>12</v>
      </c>
      <c r="F16" s="28" t="s">
        <v>13</v>
      </c>
      <c r="G16" s="22"/>
    </row>
    <row r="17" spans="1:7" x14ac:dyDescent="0.25">
      <c r="A17" s="29" t="s">
        <v>22</v>
      </c>
      <c r="B17" s="24"/>
      <c r="C17" s="25"/>
      <c r="D17" s="30">
        <f>D16</f>
        <v>32.93</v>
      </c>
      <c r="E17" s="27"/>
      <c r="F17" s="28"/>
      <c r="G17" s="22"/>
    </row>
    <row r="18" spans="1:7" x14ac:dyDescent="0.25">
      <c r="A18" s="23" t="s">
        <v>75</v>
      </c>
      <c r="B18" s="23" t="s">
        <v>76</v>
      </c>
      <c r="C18" s="23" t="s">
        <v>77</v>
      </c>
      <c r="D18" s="26">
        <v>375</v>
      </c>
      <c r="E18" s="27" t="s">
        <v>78</v>
      </c>
      <c r="F18" s="23" t="s">
        <v>16</v>
      </c>
      <c r="G18" s="22"/>
    </row>
    <row r="19" spans="1:7" x14ac:dyDescent="0.25">
      <c r="A19" s="23" t="s">
        <v>75</v>
      </c>
      <c r="B19" s="23" t="s">
        <v>76</v>
      </c>
      <c r="C19" s="23" t="s">
        <v>77</v>
      </c>
      <c r="D19" s="26">
        <v>1589</v>
      </c>
      <c r="E19" s="27" t="s">
        <v>79</v>
      </c>
      <c r="F19" s="23" t="s">
        <v>18</v>
      </c>
      <c r="G19" s="22"/>
    </row>
    <row r="20" spans="1:7" x14ac:dyDescent="0.25">
      <c r="A20" s="29" t="s">
        <v>80</v>
      </c>
      <c r="B20" s="24"/>
      <c r="C20" s="25"/>
      <c r="D20" s="30">
        <f>D19+D18</f>
        <v>1964</v>
      </c>
      <c r="E20" s="27"/>
      <c r="F20" s="28"/>
      <c r="G20" s="22"/>
    </row>
    <row r="21" spans="1:7" x14ac:dyDescent="0.25">
      <c r="A21" s="31"/>
      <c r="B21" s="32"/>
      <c r="C21" s="33"/>
      <c r="D21" s="34">
        <v>898.09</v>
      </c>
      <c r="E21" s="35">
        <v>3721</v>
      </c>
      <c r="F21" s="36" t="s">
        <v>14</v>
      </c>
      <c r="G21" s="22"/>
    </row>
    <row r="22" spans="1:7" x14ac:dyDescent="0.25">
      <c r="A22" s="31"/>
      <c r="B22" s="32"/>
      <c r="C22" s="33"/>
      <c r="D22" s="34">
        <v>390</v>
      </c>
      <c r="E22" s="35">
        <v>3211</v>
      </c>
      <c r="F22" s="36" t="s">
        <v>15</v>
      </c>
      <c r="G22" s="22"/>
    </row>
    <row r="23" spans="1:7" x14ac:dyDescent="0.25">
      <c r="A23" s="31"/>
      <c r="B23" s="32"/>
      <c r="C23" s="33"/>
      <c r="D23" s="34">
        <f>3+23.56+2+5</f>
        <v>33.56</v>
      </c>
      <c r="E23" s="35">
        <v>3722</v>
      </c>
      <c r="F23" s="36" t="s">
        <v>18</v>
      </c>
      <c r="G23" s="22"/>
    </row>
    <row r="24" spans="1:7" x14ac:dyDescent="0.25">
      <c r="A24" s="37" t="s">
        <v>69</v>
      </c>
      <c r="B24" s="38" t="s">
        <v>70</v>
      </c>
      <c r="C24" s="39" t="s">
        <v>71</v>
      </c>
      <c r="D24" s="34">
        <v>9.9</v>
      </c>
      <c r="E24" s="35">
        <v>3211</v>
      </c>
      <c r="F24" s="36" t="s">
        <v>15</v>
      </c>
      <c r="G24" s="22"/>
    </row>
    <row r="25" spans="1:7" x14ac:dyDescent="0.25">
      <c r="A25" s="40" t="s">
        <v>72</v>
      </c>
      <c r="B25" s="32"/>
      <c r="C25" s="33"/>
      <c r="D25" s="34">
        <f>D24</f>
        <v>9.9</v>
      </c>
      <c r="E25" s="35"/>
      <c r="F25" s="36"/>
      <c r="G25" s="22"/>
    </row>
    <row r="26" spans="1:7" x14ac:dyDescent="0.25">
      <c r="A26" s="37" t="s">
        <v>17</v>
      </c>
      <c r="B26" s="38">
        <v>28285339387</v>
      </c>
      <c r="C26" s="39" t="s">
        <v>20</v>
      </c>
      <c r="D26" s="41">
        <v>2.52</v>
      </c>
      <c r="E26" s="27">
        <v>3222</v>
      </c>
      <c r="F26" s="28" t="s">
        <v>16</v>
      </c>
      <c r="G26" s="22"/>
    </row>
    <row r="27" spans="1:7" x14ac:dyDescent="0.25">
      <c r="A27" s="37" t="s">
        <v>17</v>
      </c>
      <c r="B27" s="38">
        <v>28285339387</v>
      </c>
      <c r="C27" s="39" t="s">
        <v>20</v>
      </c>
      <c r="D27" s="41">
        <v>2.4</v>
      </c>
      <c r="E27" s="27">
        <v>3222</v>
      </c>
      <c r="F27" s="28" t="s">
        <v>16</v>
      </c>
      <c r="G27" s="22"/>
    </row>
    <row r="28" spans="1:7" x14ac:dyDescent="0.25">
      <c r="A28" s="40" t="s">
        <v>21</v>
      </c>
      <c r="B28" s="38"/>
      <c r="C28" s="39"/>
      <c r="D28" s="34">
        <f>D26+D27</f>
        <v>4.92</v>
      </c>
      <c r="E28" s="27"/>
      <c r="F28" s="28"/>
      <c r="G28" s="22"/>
    </row>
    <row r="29" spans="1:7" x14ac:dyDescent="0.25">
      <c r="A29" s="37" t="s">
        <v>37</v>
      </c>
      <c r="B29" s="38" t="s">
        <v>38</v>
      </c>
      <c r="C29" s="39" t="s">
        <v>20</v>
      </c>
      <c r="D29" s="41">
        <v>2.67</v>
      </c>
      <c r="E29" s="27">
        <v>3222</v>
      </c>
      <c r="F29" s="28" t="s">
        <v>16</v>
      </c>
      <c r="G29" s="22"/>
    </row>
    <row r="30" spans="1:7" x14ac:dyDescent="0.25">
      <c r="A30" s="37" t="s">
        <v>37</v>
      </c>
      <c r="B30" s="38" t="s">
        <v>38</v>
      </c>
      <c r="C30" s="39" t="s">
        <v>20</v>
      </c>
      <c r="D30" s="41">
        <v>1.32</v>
      </c>
      <c r="E30" s="27">
        <v>3222</v>
      </c>
      <c r="F30" s="28" t="s">
        <v>16</v>
      </c>
      <c r="G30" s="22"/>
    </row>
    <row r="31" spans="1:7" x14ac:dyDescent="0.25">
      <c r="A31" s="37" t="s">
        <v>37</v>
      </c>
      <c r="B31" s="38" t="s">
        <v>38</v>
      </c>
      <c r="C31" s="39" t="s">
        <v>20</v>
      </c>
      <c r="D31" s="41">
        <v>6.52</v>
      </c>
      <c r="E31" s="27">
        <v>3222</v>
      </c>
      <c r="F31" s="28" t="s">
        <v>16</v>
      </c>
      <c r="G31" s="22"/>
    </row>
    <row r="32" spans="1:7" x14ac:dyDescent="0.25">
      <c r="A32" s="40" t="s">
        <v>39</v>
      </c>
      <c r="B32" s="38"/>
      <c r="C32" s="39"/>
      <c r="D32" s="34">
        <f>SUM(D29:D31)</f>
        <v>10.51</v>
      </c>
      <c r="E32" s="27"/>
      <c r="F32" s="36"/>
      <c r="G32" s="22"/>
    </row>
    <row r="33" spans="1:7" x14ac:dyDescent="0.25">
      <c r="A33" s="37" t="s">
        <v>40</v>
      </c>
      <c r="B33" s="38" t="s">
        <v>41</v>
      </c>
      <c r="C33" s="39" t="s">
        <v>20</v>
      </c>
      <c r="D33" s="41">
        <v>14.38</v>
      </c>
      <c r="E33" s="27">
        <v>3222</v>
      </c>
      <c r="F33" s="28" t="s">
        <v>16</v>
      </c>
      <c r="G33" s="22"/>
    </row>
    <row r="34" spans="1:7" x14ac:dyDescent="0.25">
      <c r="A34" s="40" t="s">
        <v>42</v>
      </c>
      <c r="B34" s="38"/>
      <c r="C34" s="39"/>
      <c r="D34" s="34">
        <f>D33</f>
        <v>14.38</v>
      </c>
      <c r="E34" s="27"/>
      <c r="F34" s="36"/>
      <c r="G34" s="22"/>
    </row>
    <row r="35" spans="1:7" x14ac:dyDescent="0.25">
      <c r="A35" s="37" t="s">
        <v>43</v>
      </c>
      <c r="B35" s="38" t="s">
        <v>44</v>
      </c>
      <c r="C35" s="39" t="s">
        <v>19</v>
      </c>
      <c r="D35" s="41">
        <v>19.98</v>
      </c>
      <c r="E35" s="27">
        <v>3222</v>
      </c>
      <c r="F35" s="28" t="s">
        <v>16</v>
      </c>
      <c r="G35" s="22"/>
    </row>
    <row r="36" spans="1:7" x14ac:dyDescent="0.25">
      <c r="A36" s="40" t="s">
        <v>45</v>
      </c>
      <c r="B36" s="38"/>
      <c r="C36" s="39"/>
      <c r="D36" s="34">
        <f>D35</f>
        <v>19.98</v>
      </c>
      <c r="E36" s="27"/>
      <c r="F36" s="36"/>
      <c r="G36" s="22"/>
    </row>
    <row r="37" spans="1:7" x14ac:dyDescent="0.25">
      <c r="A37" s="37" t="s">
        <v>46</v>
      </c>
      <c r="B37" s="38" t="s">
        <v>47</v>
      </c>
      <c r="C37" s="39" t="s">
        <v>19</v>
      </c>
      <c r="D37" s="41">
        <v>28.75</v>
      </c>
      <c r="E37" s="27">
        <v>3222</v>
      </c>
      <c r="F37" s="28" t="s">
        <v>16</v>
      </c>
      <c r="G37" s="22"/>
    </row>
    <row r="38" spans="1:7" x14ac:dyDescent="0.25">
      <c r="A38" s="40" t="s">
        <v>48</v>
      </c>
      <c r="B38" s="38"/>
      <c r="C38" s="39"/>
      <c r="D38" s="34">
        <f>D37</f>
        <v>28.75</v>
      </c>
      <c r="E38" s="27"/>
      <c r="F38" s="36"/>
      <c r="G38" s="22"/>
    </row>
    <row r="39" spans="1:7" x14ac:dyDescent="0.25">
      <c r="A39" s="37" t="s">
        <v>29</v>
      </c>
      <c r="B39" s="38" t="s">
        <v>30</v>
      </c>
      <c r="C39" s="39" t="s">
        <v>20</v>
      </c>
      <c r="D39" s="41">
        <v>44.2</v>
      </c>
      <c r="E39" s="27">
        <v>3722</v>
      </c>
      <c r="F39" s="28" t="s">
        <v>18</v>
      </c>
      <c r="G39" s="22"/>
    </row>
    <row r="40" spans="1:7" x14ac:dyDescent="0.25">
      <c r="A40" s="40" t="s">
        <v>31</v>
      </c>
      <c r="B40" s="38"/>
      <c r="C40" s="39"/>
      <c r="D40" s="34">
        <f>SUM(D39:D39)</f>
        <v>44.2</v>
      </c>
      <c r="E40" s="27"/>
      <c r="F40" s="28"/>
      <c r="G40" s="22"/>
    </row>
    <row r="41" spans="1:7" x14ac:dyDescent="0.25">
      <c r="A41" s="23" t="s">
        <v>33</v>
      </c>
      <c r="B41" s="24" t="s">
        <v>32</v>
      </c>
      <c r="C41" s="25" t="s">
        <v>20</v>
      </c>
      <c r="D41" s="26">
        <v>10</v>
      </c>
      <c r="E41" s="27">
        <v>3722</v>
      </c>
      <c r="F41" s="28" t="s">
        <v>18</v>
      </c>
      <c r="G41" s="22"/>
    </row>
    <row r="42" spans="1:7" x14ac:dyDescent="0.25">
      <c r="A42" s="23" t="s">
        <v>33</v>
      </c>
      <c r="B42" s="24" t="s">
        <v>32</v>
      </c>
      <c r="C42" s="25" t="s">
        <v>20</v>
      </c>
      <c r="D42" s="26">
        <v>6.6</v>
      </c>
      <c r="E42" s="27">
        <v>3722</v>
      </c>
      <c r="F42" s="28" t="s">
        <v>18</v>
      </c>
      <c r="G42" s="22"/>
    </row>
    <row r="43" spans="1:7" x14ac:dyDescent="0.25">
      <c r="A43" s="23" t="s">
        <v>33</v>
      </c>
      <c r="B43" s="24" t="s">
        <v>32</v>
      </c>
      <c r="C43" s="25" t="s">
        <v>20</v>
      </c>
      <c r="D43" s="26">
        <v>10</v>
      </c>
      <c r="E43" s="27">
        <v>3722</v>
      </c>
      <c r="F43" s="28" t="s">
        <v>18</v>
      </c>
      <c r="G43" s="22"/>
    </row>
    <row r="44" spans="1:7" x14ac:dyDescent="0.25">
      <c r="A44" s="29" t="s">
        <v>34</v>
      </c>
      <c r="B44" s="24"/>
      <c r="C44" s="25"/>
      <c r="D44" s="34">
        <f>SUM(D41:D43)</f>
        <v>26.6</v>
      </c>
      <c r="E44" s="27"/>
      <c r="F44" s="28"/>
      <c r="G44" s="22"/>
    </row>
    <row r="45" spans="1:7" x14ac:dyDescent="0.25">
      <c r="A45" s="23" t="s">
        <v>63</v>
      </c>
      <c r="B45" s="24" t="s">
        <v>64</v>
      </c>
      <c r="C45" s="25" t="s">
        <v>65</v>
      </c>
      <c r="D45" s="41">
        <v>25</v>
      </c>
      <c r="E45" s="27">
        <v>3722</v>
      </c>
      <c r="F45" s="28" t="s">
        <v>18</v>
      </c>
      <c r="G45" s="22"/>
    </row>
    <row r="46" spans="1:7" x14ac:dyDescent="0.25">
      <c r="A46" s="29" t="s">
        <v>63</v>
      </c>
      <c r="B46" s="24"/>
      <c r="C46" s="25"/>
      <c r="D46" s="34">
        <f>SUM(D45:D45)</f>
        <v>25</v>
      </c>
      <c r="E46" s="27"/>
      <c r="F46" s="28"/>
      <c r="G46" s="22"/>
    </row>
    <row r="47" spans="1:7" x14ac:dyDescent="0.25">
      <c r="A47" s="23" t="s">
        <v>66</v>
      </c>
      <c r="B47" s="24" t="s">
        <v>67</v>
      </c>
      <c r="C47" s="25" t="s">
        <v>19</v>
      </c>
      <c r="D47" s="41">
        <v>10</v>
      </c>
      <c r="E47" s="27">
        <v>3722</v>
      </c>
      <c r="F47" s="28" t="s">
        <v>18</v>
      </c>
      <c r="G47" s="22"/>
    </row>
    <row r="48" spans="1:7" x14ac:dyDescent="0.25">
      <c r="A48" s="29" t="s">
        <v>68</v>
      </c>
      <c r="B48" s="24"/>
      <c r="C48" s="25"/>
      <c r="D48" s="34">
        <f>SUM(D47:D47)</f>
        <v>10</v>
      </c>
      <c r="E48" s="27"/>
      <c r="F48" s="28"/>
      <c r="G48" s="22"/>
    </row>
    <row r="49" spans="1:7" x14ac:dyDescent="0.25">
      <c r="A49" s="23" t="s">
        <v>49</v>
      </c>
      <c r="B49" s="24" t="s">
        <v>50</v>
      </c>
      <c r="C49" s="25" t="s">
        <v>19</v>
      </c>
      <c r="D49" s="26">
        <v>5.99</v>
      </c>
      <c r="E49" s="27">
        <v>3222</v>
      </c>
      <c r="F49" s="28" t="s">
        <v>16</v>
      </c>
      <c r="G49" s="22"/>
    </row>
    <row r="50" spans="1:7" x14ac:dyDescent="0.25">
      <c r="A50" s="29" t="s">
        <v>51</v>
      </c>
      <c r="B50" s="24"/>
      <c r="C50" s="25"/>
      <c r="D50" s="30">
        <f>D49</f>
        <v>5.99</v>
      </c>
      <c r="E50" s="27"/>
      <c r="F50" s="28"/>
      <c r="G50" s="22"/>
    </row>
    <row r="51" spans="1:7" x14ac:dyDescent="0.25">
      <c r="A51" s="23" t="s">
        <v>56</v>
      </c>
      <c r="B51" s="24" t="s">
        <v>58</v>
      </c>
      <c r="C51" s="25" t="s">
        <v>57</v>
      </c>
      <c r="D51" s="26">
        <v>319.10000000000002</v>
      </c>
      <c r="E51" s="27">
        <v>3222</v>
      </c>
      <c r="F51" s="28" t="s">
        <v>16</v>
      </c>
      <c r="G51" s="22"/>
    </row>
    <row r="52" spans="1:7" x14ac:dyDescent="0.25">
      <c r="A52" s="29" t="s">
        <v>59</v>
      </c>
      <c r="B52" s="24"/>
      <c r="C52" s="25"/>
      <c r="D52" s="30">
        <f>D51</f>
        <v>319.10000000000002</v>
      </c>
      <c r="E52" s="27"/>
      <c r="F52" s="28"/>
      <c r="G52" s="22"/>
    </row>
    <row r="53" spans="1:7" x14ac:dyDescent="0.25">
      <c r="A53" s="23" t="s">
        <v>60</v>
      </c>
      <c r="B53" s="24" t="s">
        <v>61</v>
      </c>
      <c r="C53" s="25" t="s">
        <v>19</v>
      </c>
      <c r="D53" s="26">
        <v>229.6</v>
      </c>
      <c r="E53" s="27">
        <v>3222</v>
      </c>
      <c r="F53" s="28" t="s">
        <v>16</v>
      </c>
      <c r="G53" s="22"/>
    </row>
    <row r="54" spans="1:7" x14ac:dyDescent="0.25">
      <c r="A54" s="23" t="s">
        <v>60</v>
      </c>
      <c r="B54" s="24" t="s">
        <v>61</v>
      </c>
      <c r="C54" s="25" t="s">
        <v>19</v>
      </c>
      <c r="D54" s="26">
        <v>12</v>
      </c>
      <c r="E54" s="27">
        <v>3222</v>
      </c>
      <c r="F54" s="28" t="s">
        <v>16</v>
      </c>
      <c r="G54" s="22"/>
    </row>
    <row r="55" spans="1:7" x14ac:dyDescent="0.25">
      <c r="A55" s="29" t="s">
        <v>62</v>
      </c>
      <c r="B55" s="24"/>
      <c r="C55" s="25"/>
      <c r="D55" s="34">
        <f>SUM(D53:D54)</f>
        <v>241.6</v>
      </c>
      <c r="E55" s="27"/>
      <c r="F55" s="28"/>
      <c r="G55" s="22"/>
    </row>
    <row r="56" spans="1:7" x14ac:dyDescent="0.25">
      <c r="A56" s="23" t="s">
        <v>52</v>
      </c>
      <c r="B56" s="24" t="s">
        <v>53</v>
      </c>
      <c r="C56" s="25" t="s">
        <v>54</v>
      </c>
      <c r="D56" s="26">
        <v>6.32</v>
      </c>
      <c r="E56" s="27">
        <v>3222</v>
      </c>
      <c r="F56" s="28" t="s">
        <v>16</v>
      </c>
      <c r="G56" s="22"/>
    </row>
    <row r="57" spans="1:7" x14ac:dyDescent="0.25">
      <c r="A57" s="42" t="s">
        <v>55</v>
      </c>
      <c r="B57" s="43"/>
      <c r="C57" s="44"/>
      <c r="D57" s="34">
        <f>D56</f>
        <v>6.32</v>
      </c>
      <c r="E57" s="45"/>
      <c r="F57" s="36"/>
      <c r="G57" s="22"/>
    </row>
    <row r="58" spans="1:7" x14ac:dyDescent="0.25">
      <c r="A58" s="7"/>
      <c r="B58" s="7"/>
      <c r="C58" s="9" t="s">
        <v>24</v>
      </c>
      <c r="D58" s="10">
        <f>SUM(D13+D15+D17+D20+D21+D22+D23+D25+D28+D32+D34+D36+D38+D40+D44+D46+D48+D50+D52+D55+D57)</f>
        <v>4835.83</v>
      </c>
      <c r="E58" s="8"/>
      <c r="F58" s="7"/>
      <c r="G58" s="22"/>
    </row>
    <row r="59" spans="1:7" x14ac:dyDescent="0.25">
      <c r="D59" s="13"/>
    </row>
    <row r="60" spans="1:7" x14ac:dyDescent="0.25">
      <c r="D60" s="13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2024-05-15T11:18:39Z</dcterms:modified>
  <cp:category/>
  <cp:contentStatus/>
</cp:coreProperties>
</file>