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4D1BB962-3EF1-4A47-8484-764282F96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72" i="1"/>
  <c r="D21" i="1"/>
  <c r="D36" i="1"/>
  <c r="D41" i="1"/>
  <c r="D28" i="1"/>
  <c r="D57" i="1"/>
  <c r="D61" i="1" l="1"/>
  <c r="D59" i="1"/>
  <c r="D68" i="1"/>
  <c r="D65" i="1"/>
  <c r="D47" i="1"/>
  <c r="D45" i="1"/>
  <c r="D43" i="1"/>
  <c r="D38" i="1"/>
  <c r="D63" i="1" l="1"/>
  <c r="D49" i="1"/>
  <c r="D53" i="1"/>
  <c r="D55" i="1"/>
  <c r="D51" i="1"/>
  <c r="D32" i="1"/>
  <c r="D30" i="1"/>
</calcChain>
</file>

<file path=xl/sharedStrings.xml><?xml version="1.0" encoding="utf-8"?>
<sst xmlns="http://schemas.openxmlformats.org/spreadsheetml/2006/main" count="156" uniqueCount="98">
  <si>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</si>
  <si>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</si>
  <si>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</si>
  <si>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</si>
  <si>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</si>
  <si>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</si>
  <si>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</si>
  <si>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</si>
  <si>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</si>
  <si>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</si>
  <si>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</si>
  <si>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</si>
  <si>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</si>
  <si>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</si>
  <si>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</si>
  <si>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</si>
  <si>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HŽ - PUTNIČKI PRIJEVOZ</t>
  </si>
  <si>
    <t>80572192786</t>
  </si>
  <si>
    <t>Naknade građanima i kućanstvima u naravi</t>
  </si>
  <si>
    <t>ZAGREB</t>
  </si>
  <si>
    <t>PULA</t>
  </si>
  <si>
    <t>UKUPNO LJEKARNE PRIMA PHARME:</t>
  </si>
  <si>
    <t>UKUPNO HPB HRV.POŠTANSKA BANKA</t>
  </si>
  <si>
    <t>UKUPNO HŽ - PUTNIČKI PRIJEVOZ</t>
  </si>
  <si>
    <t>Uredski materijal i ostali materijalni rashodi</t>
  </si>
  <si>
    <t>UKUPNO 02/2024:</t>
  </si>
  <si>
    <t>BRIONI DOO PULA</t>
  </si>
  <si>
    <t>78706979190</t>
  </si>
  <si>
    <t>UKUPNO BRIONI DOO PULA</t>
  </si>
  <si>
    <t>JADROLINIJA RIJEKA</t>
  </si>
  <si>
    <t>38453148181</t>
  </si>
  <si>
    <t>RIJEKA</t>
  </si>
  <si>
    <t>UKUPNO JADROLINIJA RIJEKA</t>
  </si>
  <si>
    <t>AUTOTRANS D.D.</t>
  </si>
  <si>
    <t>19819724166</t>
  </si>
  <si>
    <t>UKUPNO AUTOTRANS D.D.</t>
  </si>
  <si>
    <t>96328250067</t>
  </si>
  <si>
    <t>Naknade za smještaj na službenom putu u zemlji</t>
  </si>
  <si>
    <t>PULA PROMET</t>
  </si>
  <si>
    <t>UKUPNO PULA PROMET</t>
  </si>
  <si>
    <t>STUDENAC DOO</t>
  </si>
  <si>
    <t>02023029348</t>
  </si>
  <si>
    <t>OMIŠ</t>
  </si>
  <si>
    <t>UKUPNO STUDENAC DOO</t>
  </si>
  <si>
    <t>ISTARSKE LJEKARNE</t>
  </si>
  <si>
    <t>68657585843</t>
  </si>
  <si>
    <t>UKUPNO ISTARSKE LJEKARNE:</t>
  </si>
  <si>
    <t>NEW YORKER -ANN CHRISTINE CROATIA DOO</t>
  </si>
  <si>
    <t>05744108333</t>
  </si>
  <si>
    <t>UKUPNO NEW YORKER - ANN CHRIST.CRO DOO</t>
  </si>
  <si>
    <t>DECATHLON ZAGREB DOO</t>
  </si>
  <si>
    <t>89516372197</t>
  </si>
  <si>
    <t>UKUPNO DECATHLON:</t>
  </si>
  <si>
    <t>UKUPNO SPAR HRVATSKA</t>
  </si>
  <si>
    <t>BINA ISTRA DD</t>
  </si>
  <si>
    <t>13439120211</t>
  </si>
  <si>
    <t>LUPOGLAV</t>
  </si>
  <si>
    <t>UKUPNO BINA ISTRA DD</t>
  </si>
  <si>
    <t>u periodu od 01/05/2024 do 31/05/2024</t>
  </si>
  <si>
    <t>98874277996</t>
  </si>
  <si>
    <t>LJEKARNA VALUN, LJEKARNA KAŠTANJER</t>
  </si>
  <si>
    <t xml:space="preserve">KOD BESNIKA d.o.o. - ENI </t>
  </si>
  <si>
    <t>90811929514</t>
  </si>
  <si>
    <t>JYSK DOO</t>
  </si>
  <si>
    <t>64729046835</t>
  </si>
  <si>
    <t>UKUPNO JYSK DOO</t>
  </si>
  <si>
    <t>OPĆA BOLNICA PULA</t>
  </si>
  <si>
    <t>16089706543</t>
  </si>
  <si>
    <t>UKUPNO OPĆA BOLNICA:</t>
  </si>
  <si>
    <t>TEDI POSLOVANJE DOO</t>
  </si>
  <si>
    <t>UKUPNO TEDI POSLOVANJE</t>
  </si>
  <si>
    <t>05614216244</t>
  </si>
  <si>
    <t>LIDL HRVATSKA DOO</t>
  </si>
  <si>
    <t>66089976432</t>
  </si>
  <si>
    <t>VELIKA GORICA</t>
  </si>
  <si>
    <t>UKUPNO LIDL HRVATSKA DOO</t>
  </si>
  <si>
    <t>C.I.A.K. AUTO DOO</t>
  </si>
  <si>
    <t>62595301902</t>
  </si>
  <si>
    <t>GORNJI STUPNIK</t>
  </si>
  <si>
    <t>Materijal i dijelovi za tekuće i investicijsko održavanje</t>
  </si>
  <si>
    <t>UKUPNO C.I.A.K. AUTO DOO</t>
  </si>
  <si>
    <t>AUTOPRAONICA ŠIJANA - VELI VRH</t>
  </si>
  <si>
    <t>54735957563</t>
  </si>
  <si>
    <t>INA DD</t>
  </si>
  <si>
    <t>27759560625</t>
  </si>
  <si>
    <t>Energija</t>
  </si>
  <si>
    <t xml:space="preserve">ANN CHRISTINE CROATIA   </t>
  </si>
  <si>
    <t xml:space="preserve">UKUPNO ANN CHRISTINE CROATIA   </t>
  </si>
  <si>
    <t xml:space="preserve">C&amp;A moda trgovina d.o.o. </t>
  </si>
  <si>
    <t xml:space="preserve">UKUPNO C&amp;A moda trgovina d.o.o. </t>
  </si>
  <si>
    <t xml:space="preserve">DEICHMAN D.O.O. </t>
  </si>
  <si>
    <t xml:space="preserve">UKUPNO DEICHMAN D.O.O. </t>
  </si>
  <si>
    <t>Datum:  13.06.2024</t>
  </si>
  <si>
    <t>TANJA, UGOSTITELJSKI OBRT, VL.TANJA SOLDO</t>
  </si>
  <si>
    <t>UKUPNO TANJA, UGOSTITELJSKI OBRT, VL.TANJA SOLDO</t>
  </si>
  <si>
    <t>23130082783</t>
  </si>
  <si>
    <t>UKUPNO INA DD</t>
  </si>
  <si>
    <t>FAŽANA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</si>
</sst>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sz val="10"/>
      <name val="Arial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1" fillId="0" borderId="0"/>
    <xf numFmtId="0" fontId="9" fillId="0" borderId="0"/>
    <xf numFmtId="0" fontId="9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0" fillId="0" borderId="1" xfId="0" applyBorder="1"/>
    <xf numFmtId="49" fontId="1" fillId="0" borderId="1" xfId="0" quotePrefix="1" applyNumberFormat="1" applyFont="1" applyBorder="1"/>
    <xf numFmtId="49" fontId="0" fillId="0" borderId="1" xfId="0" applyNumberFormat="1" applyBorder="1"/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9" fillId="0" borderId="1" xfId="0" quotePrefix="1" applyFont="1" applyBorder="1"/>
    <xf numFmtId="0" fontId="10" fillId="0" borderId="1" xfId="0" quotePrefix="1" applyFont="1" applyBorder="1"/>
    <xf numFmtId="0" fontId="9" fillId="0" borderId="1" xfId="0" quotePrefix="1" applyFont="1" applyBorder="1" applyAlignment="1">
      <alignment horizontal="right"/>
    </xf>
    <xf numFmtId="49" fontId="11" fillId="0" borderId="1" xfId="0" quotePrefix="1" applyNumberFormat="1" applyFont="1" applyBorder="1"/>
    <xf numFmtId="0" fontId="11" fillId="0" borderId="1" xfId="0" quotePrefix="1" applyFont="1" applyBorder="1"/>
    <xf numFmtId="0" fontId="12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15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7" fillId="2" borderId="0" xfId="0" applyFont="1" applyFill="1"/>
    <xf numFmtId="2" fontId="15" fillId="0" borderId="1" xfId="0" applyNumberFormat="1" applyFont="1" applyBorder="1"/>
    <xf numFmtId="2" fontId="16" fillId="0" borderId="1" xfId="0" applyNumberFormat="1" applyFont="1" applyBorder="1"/>
    <xf numFmtId="4" fontId="1" fillId="0" borderId="1" xfId="0" applyNumberFormat="1" applyFont="1" applyBorder="1"/>
    <xf numFmtId="4" fontId="5" fillId="0" borderId="1" xfId="0" applyNumberFormat="1" applyFont="1" applyBorder="1"/>
    <xf numFmtId="4" fontId="10" fillId="0" borderId="1" xfId="0" applyNumberFormat="1" applyFont="1" applyBorder="1"/>
    <xf numFmtId="4" fontId="14" fillId="0" borderId="1" xfId="0" applyNumberFormat="1" applyFont="1" applyBorder="1"/>
    <xf numFmtId="4" fontId="9" fillId="0" borderId="1" xfId="0" applyNumberFormat="1" applyFont="1" applyBorder="1"/>
    <xf numFmtId="4" fontId="11" fillId="0" borderId="1" xfId="0" applyNumberFormat="1" applyFont="1" applyBorder="1"/>
    <xf numFmtId="0" fontId="5" fillId="0" borderId="1" xfId="0" quotePrefix="1" applyFont="1" applyBorder="1" applyAlignment="1">
      <alignment wrapText="1"/>
    </xf>
    <xf numFmtId="49" fontId="9" fillId="0" borderId="1" xfId="0" quotePrefix="1" applyNumberFormat="1" applyFont="1" applyBorder="1" applyAlignment="1">
      <alignment horizontal="center"/>
    </xf>
    <xf numFmtId="49" fontId="11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6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"/>
  <sheetViews>
    <sheetView tabSelected="1" topLeftCell="A4" workbookViewId="0">
      <selection activeCell="G21" sqref="G21"/>
    </sheetView>
  </sheetViews>
  <sheetFormatPr defaultRowHeight="15" x14ac:dyDescent="0.25"/>
  <cols>
    <col min="1" max="1" width="42.57031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51" t="s">
        <v>92</v>
      </c>
      <c r="B1" s="52"/>
      <c r="C1" s="52"/>
      <c r="D1" s="52"/>
      <c r="E1" s="52"/>
      <c r="F1" s="52"/>
    </row>
    <row r="2" spans="1:25" x14ac:dyDescent="0.25">
      <c r="A2" s="53" t="s">
        <v>0</v>
      </c>
      <c r="B2" s="49"/>
      <c r="C2" s="49"/>
      <c r="D2" s="49"/>
      <c r="E2" s="49"/>
      <c r="F2" s="49"/>
    </row>
    <row r="3" spans="1:25" x14ac:dyDescent="0.25">
      <c r="A3" s="53" t="s">
        <v>1</v>
      </c>
      <c r="B3" s="49"/>
      <c r="C3" s="49"/>
      <c r="D3" s="49"/>
      <c r="E3" s="49"/>
      <c r="F3" s="49"/>
    </row>
    <row r="4" spans="1:25" x14ac:dyDescent="0.25">
      <c r="A4" s="53" t="s">
        <v>2</v>
      </c>
      <c r="B4" s="49"/>
      <c r="C4" s="49"/>
      <c r="D4" s="49"/>
      <c r="E4" s="49"/>
      <c r="F4" s="49"/>
    </row>
    <row r="5" spans="1:25" ht="18" x14ac:dyDescent="0.25">
      <c r="A5" s="54" t="s">
        <v>3</v>
      </c>
      <c r="B5" s="50"/>
      <c r="C5" s="50"/>
      <c r="D5" s="50"/>
      <c r="E5" s="50"/>
      <c r="F5" s="50"/>
    </row>
    <row r="7" spans="1:25" x14ac:dyDescent="0.25">
      <c r="A7" s="55" t="s">
        <v>58</v>
      </c>
      <c r="B7" s="50"/>
      <c r="C7" s="50"/>
      <c r="D7" s="50"/>
      <c r="E7" s="50"/>
      <c r="F7" s="50"/>
    </row>
    <row r="8" spans="1:25" ht="15.75" x14ac:dyDescent="0.25">
      <c r="A8" s="48"/>
      <c r="B8" s="49"/>
      <c r="C8" s="49"/>
      <c r="D8" s="49"/>
      <c r="E8" s="49"/>
      <c r="F8" s="50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31" t="s">
        <v>86</v>
      </c>
      <c r="B12" s="31">
        <v>5744108333</v>
      </c>
      <c r="C12" s="33" t="s">
        <v>19</v>
      </c>
      <c r="D12" s="31">
        <v>402.68</v>
      </c>
      <c r="E12" s="29">
        <v>3222</v>
      </c>
      <c r="F12" s="31" t="s">
        <v>14</v>
      </c>
    </row>
    <row r="13" spans="1:25" x14ac:dyDescent="0.25">
      <c r="A13" s="30" t="s">
        <v>87</v>
      </c>
      <c r="B13" s="31"/>
      <c r="C13" s="31"/>
      <c r="D13" s="30">
        <v>402.68</v>
      </c>
      <c r="E13" s="29"/>
      <c r="F13" s="31"/>
    </row>
    <row r="14" spans="1:25" x14ac:dyDescent="0.25">
      <c r="A14" s="31" t="s">
        <v>88</v>
      </c>
      <c r="B14" s="31">
        <v>43848778319</v>
      </c>
      <c r="C14" s="33" t="s">
        <v>19</v>
      </c>
      <c r="D14" s="35">
        <v>401.8</v>
      </c>
      <c r="E14" s="29">
        <v>3222</v>
      </c>
      <c r="F14" s="32" t="s">
        <v>14</v>
      </c>
    </row>
    <row r="15" spans="1:25" x14ac:dyDescent="0.25">
      <c r="A15" s="30" t="s">
        <v>89</v>
      </c>
      <c r="B15" s="31"/>
      <c r="C15" s="33"/>
      <c r="D15" s="36">
        <v>401.8</v>
      </c>
      <c r="E15" s="29"/>
      <c r="F15" s="32"/>
    </row>
    <row r="16" spans="1:25" x14ac:dyDescent="0.25">
      <c r="A16" s="31" t="s">
        <v>10</v>
      </c>
      <c r="B16" s="31">
        <v>87939104217</v>
      </c>
      <c r="C16" s="33" t="s">
        <v>19</v>
      </c>
      <c r="D16" s="35">
        <v>37.700000000000003</v>
      </c>
      <c r="E16" s="29">
        <v>3431</v>
      </c>
      <c r="F16" s="32" t="s">
        <v>11</v>
      </c>
    </row>
    <row r="17" spans="1:6" x14ac:dyDescent="0.25">
      <c r="A17" s="30" t="s">
        <v>22</v>
      </c>
      <c r="B17" s="31"/>
      <c r="C17" s="33"/>
      <c r="D17" s="36">
        <v>37.700000000000003</v>
      </c>
      <c r="E17" s="29"/>
      <c r="F17" s="32"/>
    </row>
    <row r="18" spans="1:6" x14ac:dyDescent="0.25">
      <c r="A18" s="31" t="s">
        <v>90</v>
      </c>
      <c r="B18" s="31">
        <v>60959154399</v>
      </c>
      <c r="C18" s="33" t="s">
        <v>19</v>
      </c>
      <c r="D18" s="31">
        <v>304.39</v>
      </c>
      <c r="E18" s="29">
        <v>3222</v>
      </c>
      <c r="F18" s="31" t="s">
        <v>14</v>
      </c>
    </row>
    <row r="19" spans="1:6" x14ac:dyDescent="0.25">
      <c r="A19" s="30" t="s">
        <v>91</v>
      </c>
      <c r="B19" s="31"/>
      <c r="C19" s="33"/>
      <c r="D19" s="30">
        <v>304.39</v>
      </c>
      <c r="E19" s="29"/>
      <c r="F19" s="32"/>
    </row>
    <row r="20" spans="1:6" x14ac:dyDescent="0.25">
      <c r="A20" s="4" t="s">
        <v>93</v>
      </c>
      <c r="B20" s="29" t="s">
        <v>95</v>
      </c>
      <c r="C20" s="24" t="s">
        <v>97</v>
      </c>
      <c r="D20" s="37">
        <v>71.5</v>
      </c>
      <c r="E20" s="5">
        <v>3222</v>
      </c>
      <c r="F20" s="14" t="s">
        <v>14</v>
      </c>
    </row>
    <row r="21" spans="1:6" ht="26.25" x14ac:dyDescent="0.25">
      <c r="A21" s="43" t="s">
        <v>94</v>
      </c>
      <c r="B21" s="12"/>
      <c r="C21" s="24"/>
      <c r="D21" s="38">
        <f>D20</f>
        <v>71.5</v>
      </c>
      <c r="E21" s="5"/>
      <c r="F21" s="14"/>
    </row>
    <row r="22" spans="1:6" x14ac:dyDescent="0.25">
      <c r="A22" s="15"/>
      <c r="B22" s="13"/>
      <c r="C22" s="25"/>
      <c r="D22" s="38"/>
      <c r="E22" s="11"/>
      <c r="F22" s="10"/>
    </row>
    <row r="23" spans="1:6" x14ac:dyDescent="0.25">
      <c r="A23" s="21"/>
      <c r="B23" s="20"/>
      <c r="C23" s="26"/>
      <c r="D23" s="39">
        <v>988.74</v>
      </c>
      <c r="E23" s="23">
        <v>3721</v>
      </c>
      <c r="F23" s="10" t="s">
        <v>12</v>
      </c>
    </row>
    <row r="24" spans="1:6" x14ac:dyDescent="0.25">
      <c r="A24" s="21"/>
      <c r="B24" s="20"/>
      <c r="C24" s="26"/>
      <c r="D24" s="39">
        <v>120</v>
      </c>
      <c r="E24" s="23">
        <v>3211</v>
      </c>
      <c r="F24" s="10" t="s">
        <v>13</v>
      </c>
    </row>
    <row r="25" spans="1:6" x14ac:dyDescent="0.25">
      <c r="A25" s="21"/>
      <c r="B25" s="20"/>
      <c r="C25" s="26"/>
      <c r="D25" s="39"/>
      <c r="E25" s="23">
        <v>3722</v>
      </c>
      <c r="F25" s="10" t="s">
        <v>18</v>
      </c>
    </row>
    <row r="26" spans="1:6" x14ac:dyDescent="0.25">
      <c r="A26" s="21"/>
      <c r="B26" s="20"/>
      <c r="C26" s="26"/>
      <c r="D26" s="39"/>
      <c r="E26" s="23">
        <v>3211</v>
      </c>
      <c r="F26" s="10" t="s">
        <v>37</v>
      </c>
    </row>
    <row r="27" spans="1:6" x14ac:dyDescent="0.25">
      <c r="A27" s="17" t="s">
        <v>54</v>
      </c>
      <c r="B27" s="44" t="s">
        <v>55</v>
      </c>
      <c r="C27" s="27" t="s">
        <v>56</v>
      </c>
      <c r="D27" s="40"/>
      <c r="E27" s="23">
        <v>3211</v>
      </c>
      <c r="F27" s="10" t="s">
        <v>13</v>
      </c>
    </row>
    <row r="28" spans="1:6" x14ac:dyDescent="0.25">
      <c r="A28" s="18" t="s">
        <v>57</v>
      </c>
      <c r="B28" s="45"/>
      <c r="C28" s="26"/>
      <c r="D28" s="39">
        <f>D27</f>
        <v>0</v>
      </c>
      <c r="E28" s="23"/>
      <c r="F28" s="10"/>
    </row>
    <row r="29" spans="1:6" x14ac:dyDescent="0.25">
      <c r="A29" s="17" t="s">
        <v>40</v>
      </c>
      <c r="B29" s="44" t="s">
        <v>41</v>
      </c>
      <c r="C29" s="27" t="s">
        <v>42</v>
      </c>
      <c r="D29" s="41">
        <v>13.36</v>
      </c>
      <c r="E29" s="5">
        <v>3221</v>
      </c>
      <c r="F29" s="14" t="s">
        <v>24</v>
      </c>
    </row>
    <row r="30" spans="1:6" x14ac:dyDescent="0.25">
      <c r="A30" s="18" t="s">
        <v>43</v>
      </c>
      <c r="B30" s="44"/>
      <c r="C30" s="27"/>
      <c r="D30" s="39">
        <f>D29</f>
        <v>13.36</v>
      </c>
      <c r="E30" s="5"/>
      <c r="F30" s="10"/>
    </row>
    <row r="31" spans="1:6" x14ac:dyDescent="0.25">
      <c r="A31" s="17" t="s">
        <v>69</v>
      </c>
      <c r="B31" s="44" t="s">
        <v>71</v>
      </c>
      <c r="C31" s="27" t="s">
        <v>20</v>
      </c>
      <c r="D31" s="41">
        <v>6</v>
      </c>
      <c r="E31" s="5">
        <v>3221</v>
      </c>
      <c r="F31" s="14" t="s">
        <v>24</v>
      </c>
    </row>
    <row r="32" spans="1:6" x14ac:dyDescent="0.25">
      <c r="A32" s="18" t="s">
        <v>70</v>
      </c>
      <c r="B32" s="44"/>
      <c r="C32" s="27"/>
      <c r="D32" s="39">
        <f>D31</f>
        <v>6</v>
      </c>
      <c r="E32" s="5"/>
      <c r="F32" s="10"/>
    </row>
    <row r="33" spans="1:6" x14ac:dyDescent="0.25">
      <c r="A33" s="17" t="s">
        <v>15</v>
      </c>
      <c r="B33" s="44">
        <v>28285339387</v>
      </c>
      <c r="C33" s="27" t="s">
        <v>20</v>
      </c>
      <c r="D33" s="41">
        <v>3.72</v>
      </c>
      <c r="E33" s="5">
        <v>3222</v>
      </c>
      <c r="F33" s="14" t="s">
        <v>14</v>
      </c>
    </row>
    <row r="34" spans="1:6" x14ac:dyDescent="0.25">
      <c r="A34" s="17" t="s">
        <v>15</v>
      </c>
      <c r="B34" s="44">
        <v>28285339387</v>
      </c>
      <c r="C34" s="27" t="s">
        <v>20</v>
      </c>
      <c r="D34" s="41">
        <v>2.06</v>
      </c>
      <c r="E34" s="5">
        <v>3222</v>
      </c>
      <c r="F34" s="14" t="s">
        <v>14</v>
      </c>
    </row>
    <row r="35" spans="1:6" x14ac:dyDescent="0.25">
      <c r="A35" s="17" t="s">
        <v>15</v>
      </c>
      <c r="B35" s="44">
        <v>28285339387</v>
      </c>
      <c r="C35" s="27" t="s">
        <v>20</v>
      </c>
      <c r="D35" s="41">
        <v>2.2000000000000002</v>
      </c>
      <c r="E35" s="5">
        <v>3222</v>
      </c>
      <c r="F35" s="14" t="s">
        <v>14</v>
      </c>
    </row>
    <row r="36" spans="1:6" x14ac:dyDescent="0.25">
      <c r="A36" s="18" t="s">
        <v>21</v>
      </c>
      <c r="B36" s="44"/>
      <c r="C36" s="27"/>
      <c r="D36" s="39">
        <f>D33+D34+D35</f>
        <v>7.98</v>
      </c>
      <c r="E36" s="5"/>
      <c r="F36" s="14"/>
    </row>
    <row r="37" spans="1:6" x14ac:dyDescent="0.25">
      <c r="A37" s="17" t="s">
        <v>44</v>
      </c>
      <c r="B37" s="44" t="s">
        <v>45</v>
      </c>
      <c r="C37" s="27" t="s">
        <v>20</v>
      </c>
      <c r="D37" s="42"/>
      <c r="E37" s="5">
        <v>3222</v>
      </c>
      <c r="F37" s="14" t="s">
        <v>14</v>
      </c>
    </row>
    <row r="38" spans="1:6" x14ac:dyDescent="0.25">
      <c r="A38" s="18" t="s">
        <v>46</v>
      </c>
      <c r="B38" s="44"/>
      <c r="C38" s="27"/>
      <c r="D38" s="39">
        <f>SUM(D37:D37)</f>
        <v>0</v>
      </c>
      <c r="E38" s="5"/>
      <c r="F38" s="10"/>
    </row>
    <row r="39" spans="1:6" x14ac:dyDescent="0.25">
      <c r="A39" s="17" t="s">
        <v>60</v>
      </c>
      <c r="B39" s="44" t="s">
        <v>59</v>
      </c>
      <c r="C39" s="27" t="s">
        <v>20</v>
      </c>
      <c r="D39" s="41">
        <v>15.13</v>
      </c>
      <c r="E39" s="5">
        <v>3222</v>
      </c>
      <c r="F39" s="14" t="s">
        <v>14</v>
      </c>
    </row>
    <row r="40" spans="1:6" x14ac:dyDescent="0.25">
      <c r="A40" s="17" t="s">
        <v>60</v>
      </c>
      <c r="B40" s="44" t="s">
        <v>59</v>
      </c>
      <c r="C40" s="27" t="s">
        <v>20</v>
      </c>
      <c r="D40" s="41">
        <v>8.52</v>
      </c>
      <c r="E40" s="5">
        <v>3222</v>
      </c>
      <c r="F40" s="14" t="s">
        <v>14</v>
      </c>
    </row>
    <row r="41" spans="1:6" x14ac:dyDescent="0.25">
      <c r="A41" s="18" t="s">
        <v>60</v>
      </c>
      <c r="B41" s="44"/>
      <c r="C41" s="27"/>
      <c r="D41" s="39">
        <f>D39+D40</f>
        <v>23.65</v>
      </c>
      <c r="E41" s="5"/>
      <c r="F41" s="10"/>
    </row>
    <row r="42" spans="1:6" x14ac:dyDescent="0.25">
      <c r="A42" s="17" t="s">
        <v>66</v>
      </c>
      <c r="B42" s="44" t="s">
        <v>67</v>
      </c>
      <c r="C42" s="27" t="s">
        <v>20</v>
      </c>
      <c r="D42" s="41">
        <v>6.57</v>
      </c>
      <c r="E42" s="5">
        <v>3222</v>
      </c>
      <c r="F42" s="14" t="s">
        <v>14</v>
      </c>
    </row>
    <row r="43" spans="1:6" x14ac:dyDescent="0.25">
      <c r="A43" s="18" t="s">
        <v>68</v>
      </c>
      <c r="B43" s="44"/>
      <c r="C43" s="27"/>
      <c r="D43" s="39">
        <f>D42</f>
        <v>6.57</v>
      </c>
      <c r="E43" s="5"/>
      <c r="F43" s="10"/>
    </row>
    <row r="44" spans="1:6" x14ac:dyDescent="0.25">
      <c r="A44" s="17" t="s">
        <v>47</v>
      </c>
      <c r="B44" s="44" t="s">
        <v>48</v>
      </c>
      <c r="C44" s="27" t="s">
        <v>19</v>
      </c>
      <c r="D44" s="42"/>
      <c r="E44" s="5">
        <v>3222</v>
      </c>
      <c r="F44" s="14" t="s">
        <v>14</v>
      </c>
    </row>
    <row r="45" spans="1:6" x14ac:dyDescent="0.25">
      <c r="A45" s="18" t="s">
        <v>49</v>
      </c>
      <c r="B45" s="44"/>
      <c r="C45" s="27"/>
      <c r="D45" s="39">
        <f>D44</f>
        <v>0</v>
      </c>
      <c r="E45" s="5"/>
      <c r="F45" s="10"/>
    </row>
    <row r="46" spans="1:6" x14ac:dyDescent="0.25">
      <c r="A46" s="17" t="s">
        <v>50</v>
      </c>
      <c r="B46" s="44" t="s">
        <v>51</v>
      </c>
      <c r="C46" s="27" t="s">
        <v>19</v>
      </c>
      <c r="D46" s="41">
        <v>3.98</v>
      </c>
      <c r="E46" s="5">
        <v>3221</v>
      </c>
      <c r="F46" s="14" t="s">
        <v>24</v>
      </c>
    </row>
    <row r="47" spans="1:6" x14ac:dyDescent="0.25">
      <c r="A47" s="18" t="s">
        <v>52</v>
      </c>
      <c r="B47" s="44"/>
      <c r="C47" s="27"/>
      <c r="D47" s="39">
        <f>D46</f>
        <v>3.98</v>
      </c>
      <c r="E47" s="5"/>
      <c r="F47" s="10"/>
    </row>
    <row r="48" spans="1:6" x14ac:dyDescent="0.25">
      <c r="A48" s="17" t="s">
        <v>26</v>
      </c>
      <c r="B48" s="44" t="s">
        <v>27</v>
      </c>
      <c r="C48" s="27" t="s">
        <v>20</v>
      </c>
      <c r="D48" s="41">
        <v>39.700000000000003</v>
      </c>
      <c r="E48" s="5">
        <v>3722</v>
      </c>
      <c r="F48" s="14" t="s">
        <v>18</v>
      </c>
    </row>
    <row r="49" spans="1:6" x14ac:dyDescent="0.25">
      <c r="A49" s="18" t="s">
        <v>28</v>
      </c>
      <c r="B49" s="44"/>
      <c r="C49" s="27"/>
      <c r="D49" s="39">
        <f>SUM(D48:D48)</f>
        <v>39.700000000000003</v>
      </c>
      <c r="E49" s="5"/>
      <c r="F49" s="14"/>
    </row>
    <row r="50" spans="1:6" x14ac:dyDescent="0.25">
      <c r="A50" s="17" t="s">
        <v>29</v>
      </c>
      <c r="B50" s="44" t="s">
        <v>30</v>
      </c>
      <c r="C50" s="27" t="s">
        <v>31</v>
      </c>
      <c r="D50" s="42"/>
      <c r="E50" s="19">
        <v>3722</v>
      </c>
      <c r="F50" s="14" t="s">
        <v>18</v>
      </c>
    </row>
    <row r="51" spans="1:6" x14ac:dyDescent="0.25">
      <c r="A51" s="18" t="s">
        <v>32</v>
      </c>
      <c r="B51" s="45"/>
      <c r="C51" s="26"/>
      <c r="D51" s="39">
        <f>D50</f>
        <v>0</v>
      </c>
      <c r="E51" s="19"/>
      <c r="F51" s="14"/>
    </row>
    <row r="52" spans="1:6" x14ac:dyDescent="0.25">
      <c r="A52" s="17" t="s">
        <v>33</v>
      </c>
      <c r="B52" s="44" t="s">
        <v>34</v>
      </c>
      <c r="C52" s="27" t="s">
        <v>31</v>
      </c>
      <c r="D52" s="41">
        <v>19.5</v>
      </c>
      <c r="E52" s="19">
        <v>3722</v>
      </c>
      <c r="F52" s="14" t="s">
        <v>18</v>
      </c>
    </row>
    <row r="53" spans="1:6" x14ac:dyDescent="0.25">
      <c r="A53" s="18" t="s">
        <v>35</v>
      </c>
      <c r="B53" s="44"/>
      <c r="C53" s="27"/>
      <c r="D53" s="39">
        <f>SUM(D52:D52)</f>
        <v>19.5</v>
      </c>
      <c r="E53" s="19"/>
      <c r="F53" s="14"/>
    </row>
    <row r="54" spans="1:6" x14ac:dyDescent="0.25">
      <c r="A54" s="4" t="s">
        <v>16</v>
      </c>
      <c r="B54" s="46" t="s">
        <v>17</v>
      </c>
      <c r="C54" s="24" t="s">
        <v>19</v>
      </c>
      <c r="D54" s="42"/>
      <c r="E54" s="5">
        <v>3722</v>
      </c>
      <c r="F54" s="14" t="s">
        <v>18</v>
      </c>
    </row>
    <row r="55" spans="1:6" x14ac:dyDescent="0.25">
      <c r="A55" s="15" t="s">
        <v>23</v>
      </c>
      <c r="B55" s="46"/>
      <c r="C55" s="24"/>
      <c r="D55" s="39">
        <f>D54</f>
        <v>0</v>
      </c>
      <c r="E55" s="5"/>
      <c r="F55" s="14"/>
    </row>
    <row r="56" spans="1:6" x14ac:dyDescent="0.25">
      <c r="A56" s="4" t="s">
        <v>38</v>
      </c>
      <c r="B56" s="46" t="s">
        <v>36</v>
      </c>
      <c r="C56" s="24" t="s">
        <v>20</v>
      </c>
      <c r="D56" s="41">
        <v>10</v>
      </c>
      <c r="E56" s="5">
        <v>3722</v>
      </c>
      <c r="F56" s="14" t="s">
        <v>18</v>
      </c>
    </row>
    <row r="57" spans="1:6" x14ac:dyDescent="0.25">
      <c r="A57" s="15" t="s">
        <v>39</v>
      </c>
      <c r="B57" s="46"/>
      <c r="C57" s="24"/>
      <c r="D57" s="39">
        <f>SUM(D56:D56)</f>
        <v>10</v>
      </c>
      <c r="E57" s="5"/>
      <c r="F57" s="14"/>
    </row>
    <row r="58" spans="1:6" x14ac:dyDescent="0.25">
      <c r="A58" s="4" t="s">
        <v>61</v>
      </c>
      <c r="B58" s="46" t="s">
        <v>62</v>
      </c>
      <c r="C58" s="24" t="s">
        <v>20</v>
      </c>
      <c r="D58" s="41">
        <v>17</v>
      </c>
      <c r="E58" s="5">
        <v>3722</v>
      </c>
      <c r="F58" s="14" t="s">
        <v>18</v>
      </c>
    </row>
    <row r="59" spans="1:6" x14ac:dyDescent="0.25">
      <c r="A59" s="15" t="s">
        <v>61</v>
      </c>
      <c r="B59" s="46"/>
      <c r="C59" s="24"/>
      <c r="D59" s="39">
        <f>SUM(D58:D58)</f>
        <v>17</v>
      </c>
      <c r="E59" s="5"/>
      <c r="F59" s="14"/>
    </row>
    <row r="60" spans="1:6" ht="25.5" x14ac:dyDescent="0.25">
      <c r="A60" s="4" t="s">
        <v>76</v>
      </c>
      <c r="B60" s="46" t="s">
        <v>77</v>
      </c>
      <c r="C60" s="24" t="s">
        <v>78</v>
      </c>
      <c r="D60" s="41">
        <v>2.75</v>
      </c>
      <c r="E60" s="5">
        <v>3224</v>
      </c>
      <c r="F60" s="14" t="s">
        <v>79</v>
      </c>
    </row>
    <row r="61" spans="1:6" x14ac:dyDescent="0.25">
      <c r="A61" s="15" t="s">
        <v>80</v>
      </c>
      <c r="B61" s="46"/>
      <c r="C61" s="24"/>
      <c r="D61" s="39">
        <f>SUM(D60:D60)</f>
        <v>2.75</v>
      </c>
      <c r="E61" s="5"/>
      <c r="F61" s="14"/>
    </row>
    <row r="62" spans="1:6" ht="25.5" x14ac:dyDescent="0.25">
      <c r="A62" s="4" t="s">
        <v>81</v>
      </c>
      <c r="B62" s="46" t="s">
        <v>82</v>
      </c>
      <c r="C62" s="24" t="s">
        <v>20</v>
      </c>
      <c r="D62" s="41">
        <v>18</v>
      </c>
      <c r="E62" s="5">
        <v>3224</v>
      </c>
      <c r="F62" s="14" t="s">
        <v>79</v>
      </c>
    </row>
    <row r="63" spans="1:6" x14ac:dyDescent="0.25">
      <c r="A63" s="15" t="s">
        <v>53</v>
      </c>
      <c r="B63" s="46"/>
      <c r="C63" s="24"/>
      <c r="D63" s="39">
        <f>D62</f>
        <v>18</v>
      </c>
      <c r="E63" s="5"/>
      <c r="F63" s="14"/>
    </row>
    <row r="64" spans="1:6" x14ac:dyDescent="0.25">
      <c r="A64" s="4" t="s">
        <v>63</v>
      </c>
      <c r="B64" s="46" t="s">
        <v>64</v>
      </c>
      <c r="C64" s="24" t="s">
        <v>19</v>
      </c>
      <c r="D64" s="41">
        <v>30</v>
      </c>
      <c r="E64" s="5">
        <v>3221</v>
      </c>
      <c r="F64" s="14" t="s">
        <v>24</v>
      </c>
    </row>
    <row r="65" spans="1:6" x14ac:dyDescent="0.25">
      <c r="A65" s="15" t="s">
        <v>65</v>
      </c>
      <c r="B65" s="46"/>
      <c r="C65" s="24"/>
      <c r="D65" s="39">
        <f>D64</f>
        <v>30</v>
      </c>
      <c r="E65" s="5"/>
      <c r="F65" s="14"/>
    </row>
    <row r="66" spans="1:6" x14ac:dyDescent="0.25">
      <c r="A66" s="4" t="s">
        <v>72</v>
      </c>
      <c r="B66" s="46" t="s">
        <v>73</v>
      </c>
      <c r="C66" s="24" t="s">
        <v>74</v>
      </c>
      <c r="D66" s="41">
        <v>15.92</v>
      </c>
      <c r="E66" s="5">
        <v>3222</v>
      </c>
      <c r="F66" s="14" t="s">
        <v>14</v>
      </c>
    </row>
    <row r="67" spans="1:6" x14ac:dyDescent="0.25">
      <c r="A67" s="4" t="s">
        <v>72</v>
      </c>
      <c r="B67" s="46" t="s">
        <v>73</v>
      </c>
      <c r="C67" s="24" t="s">
        <v>74</v>
      </c>
      <c r="D67" s="41">
        <v>8.7799999999999994</v>
      </c>
      <c r="E67" s="5">
        <v>3222</v>
      </c>
      <c r="F67" s="14" t="s">
        <v>14</v>
      </c>
    </row>
    <row r="68" spans="1:6" x14ac:dyDescent="0.25">
      <c r="A68" s="15" t="s">
        <v>75</v>
      </c>
      <c r="B68" s="46"/>
      <c r="C68" s="24"/>
      <c r="D68" s="39">
        <f>SUM(D66:D67)</f>
        <v>24.7</v>
      </c>
      <c r="E68" s="5"/>
      <c r="F68" s="14"/>
    </row>
    <row r="69" spans="1:6" x14ac:dyDescent="0.25">
      <c r="A69" s="4" t="s">
        <v>83</v>
      </c>
      <c r="B69" s="46" t="s">
        <v>84</v>
      </c>
      <c r="C69" s="24" t="s">
        <v>19</v>
      </c>
      <c r="D69" s="41">
        <v>57.58</v>
      </c>
      <c r="E69" s="5">
        <v>3223</v>
      </c>
      <c r="F69" s="14" t="s">
        <v>85</v>
      </c>
    </row>
    <row r="70" spans="1:6" x14ac:dyDescent="0.25">
      <c r="A70" s="4" t="s">
        <v>83</v>
      </c>
      <c r="B70" s="46" t="s">
        <v>84</v>
      </c>
      <c r="C70" s="24" t="s">
        <v>19</v>
      </c>
      <c r="D70" s="41">
        <v>15.38</v>
      </c>
      <c r="E70" s="5">
        <v>3223</v>
      </c>
      <c r="F70" s="14" t="s">
        <v>14</v>
      </c>
    </row>
    <row r="71" spans="1:6" x14ac:dyDescent="0.25">
      <c r="A71" s="22" t="s">
        <v>96</v>
      </c>
      <c r="B71" s="47"/>
      <c r="C71" s="28"/>
      <c r="D71" s="39">
        <f>SUM(D69:D70)</f>
        <v>72.959999999999994</v>
      </c>
      <c r="E71" s="11"/>
      <c r="F71" s="14" t="s">
        <v>85</v>
      </c>
    </row>
    <row r="72" spans="1:6" x14ac:dyDescent="0.25">
      <c r="A72" s="6"/>
      <c r="B72" s="6"/>
      <c r="C72" s="8" t="s">
        <v>25</v>
      </c>
      <c r="D72" s="9">
        <f>SUM(D13+D15+D17+D19+D21+D23+D24+D25+D26+D22+D28+D30+D32+D36+D38+D41+D43+D45+D47+D49+D51+D53+D55+D57+D59+D61+D63+D65+D68+D71)</f>
        <v>2622.9600000000005</v>
      </c>
      <c r="E72" s="7"/>
      <c r="F72" s="34"/>
    </row>
    <row r="73" spans="1:6" x14ac:dyDescent="0.25">
      <c r="D73" s="16"/>
    </row>
    <row r="74" spans="1:6" x14ac:dyDescent="0.25">
      <c r="D74" s="1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2024-06-14T14:10:21Z</dcterms:modified>
  <cp:category/>
  <cp:contentStatus/>
</cp:coreProperties>
</file>