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0FE819D8-A5F0-4E2B-96B1-780AB520E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1" l="1"/>
  <c r="D106" i="1"/>
  <c r="D104" i="1"/>
  <c r="D102" i="1"/>
  <c r="D93" i="1"/>
  <c r="D88" i="1"/>
  <c r="D83" i="1"/>
  <c r="D79" i="1"/>
  <c r="D75" i="1"/>
  <c r="D73" i="1"/>
  <c r="D71" i="1"/>
  <c r="D50" i="1"/>
  <c r="D48" i="1"/>
  <c r="D42" i="1"/>
  <c r="D44" i="1"/>
  <c r="D46" i="1"/>
  <c r="D39" i="1"/>
  <c r="D64" i="1"/>
  <c r="D59" i="1"/>
  <c r="D32" i="1"/>
  <c r="D66" i="1"/>
  <c r="D61" i="1"/>
  <c r="D25" i="1"/>
  <c r="D23" i="1"/>
  <c r="D15" i="1" l="1"/>
  <c r="D69" i="1"/>
  <c r="D19" i="1"/>
  <c r="D17" i="1"/>
  <c r="D21" i="1"/>
  <c r="D13" i="1" l="1"/>
  <c r="H12" i="1" l="1"/>
</calcChain>
</file>

<file path=xl/sharedStrings.xml><?xml version="1.0" encoding="utf-8"?>
<sst xmlns="http://schemas.openxmlformats.org/spreadsheetml/2006/main" count="285" uniqueCount="103">
  <si>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</si>
  <si>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</si>
  <si>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</si>
  <si>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</si>
  <si>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</si>
  <si>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</si>
  <si>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</si>
  <si>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</si>
  <si>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</si>
  <si>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</si>
  <si>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</si>
  <si>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</si>
  <si>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Službena putovanja</t>
  </si>
  <si>
    <t>Materijal i sirovine</t>
  </si>
  <si>
    <t>Naknade građanima i kućanstvima u naravi</t>
  </si>
  <si>
    <t>ZAGREB</t>
  </si>
  <si>
    <t>PULA</t>
  </si>
  <si>
    <t>UKUPNO HPB HRV.POŠTANSKA BANKA</t>
  </si>
  <si>
    <t>BRIONI D.O.O.</t>
  </si>
  <si>
    <t>78706979190</t>
  </si>
  <si>
    <t>UKUPNO BRIONI D.O.O.</t>
  </si>
  <si>
    <t>KAUFLAND HRVATSKA K.D.</t>
  </si>
  <si>
    <t>47432874968</t>
  </si>
  <si>
    <t>UKUPNO KAUFLAND HRVATSKA K.D.</t>
  </si>
  <si>
    <t>Uredski materijal i ostali materijalni rashodi</t>
  </si>
  <si>
    <t>ISTARSKE LJEKARNE</t>
  </si>
  <si>
    <t>68657585843</t>
  </si>
  <si>
    <t>UKUPNO ISTARSKE LJEKARNE</t>
  </si>
  <si>
    <t>Ostale usluge</t>
  </si>
  <si>
    <t>UKUPNO 08/2025:</t>
  </si>
  <si>
    <t>Intelektualne i osobne usluge</t>
  </si>
  <si>
    <t>Naknade za rad predstavničkih i izvršnih tijela, povjerenstava i slično</t>
  </si>
  <si>
    <t>2045,06 ŽR</t>
  </si>
  <si>
    <t>Naknade građanima i kućanstvima u novcu</t>
  </si>
  <si>
    <t>AGRAM TIS D.O.O.  ZAGREB</t>
  </si>
  <si>
    <t>UKUPNO AGRAM TIS D.O.O.  ZAGREB</t>
  </si>
  <si>
    <t>99681708224</t>
  </si>
  <si>
    <t xml:space="preserve">ANTARIS D.O.O. </t>
  </si>
  <si>
    <t xml:space="preserve">UKUPNO ANTARIS D.O.O. </t>
  </si>
  <si>
    <t>BAUHAUS-ZAGREB K.T. ZA TRGOVINU I USLUGE</t>
  </si>
  <si>
    <t>UKUPNO BAUHAUS-ZAGREB K.T. ZA TRGOVINU I USLUGE</t>
  </si>
  <si>
    <t>DECATHLON ZAGREB D.O.O.</t>
  </si>
  <si>
    <t>UKUPNO DECATHLON ZAGREB D.O.O.</t>
  </si>
  <si>
    <t>89516372197</t>
  </si>
  <si>
    <t>ENTRIO TEHNOLOGIJE D.O.O. ZA USLUGE, TURISTIČKA AGENCIJA</t>
  </si>
  <si>
    <r>
      <t xml:space="preserve">UKUPNO </t>
    </r>
    <r>
      <rPr>
        <b/>
        <sz val="10"/>
        <color rgb="FF000000"/>
        <rFont val="Arial"/>
        <family val="2"/>
        <charset val="238"/>
      </rPr>
      <t>ENTRIO TEHNOLOGIJE D.O.O. ZA USLUGE, TURISTIČKA AGENCIJA</t>
    </r>
  </si>
  <si>
    <t>30513194761</t>
  </si>
  <si>
    <t xml:space="preserve">HERVIS SPORT D.O.O. </t>
  </si>
  <si>
    <t xml:space="preserve">UKUPNO HERVIS SPORT D.O.O. </t>
  </si>
  <si>
    <t> 18683136487</t>
  </si>
  <si>
    <t>Zakupnine i najamnine</t>
  </si>
  <si>
    <t>Pristojbe i naknade</t>
  </si>
  <si>
    <t>Ostali nespomenuti rashodi poslovanja</t>
  </si>
  <si>
    <t>MINISTARSTVO FINANCIJA-DRŽAVNI PRORAČUN</t>
  </si>
  <si>
    <t>'MINISTARSTVO FINANCIJA-DRŽAVNI PRORAČUN</t>
  </si>
  <si>
    <t>UKUPNO MINISTARSTVO FINANCIJA-DRŽAVNI PRORAČUN</t>
  </si>
  <si>
    <t>AUTOTRANS D.D.</t>
  </si>
  <si>
    <t>19819724166</t>
  </si>
  <si>
    <t>CRES</t>
  </si>
  <si>
    <t>UKUPNO AUTOTRANS D.D.</t>
  </si>
  <si>
    <t>PULAPROMET D.O.O.</t>
  </si>
  <si>
    <t>UKUPNO PULAPROMET D.O.O.</t>
  </si>
  <si>
    <t>96328250067</t>
  </si>
  <si>
    <t>MULLER TRGOVINA ZAGREB D.O.O.</t>
  </si>
  <si>
    <t>84698789700</t>
  </si>
  <si>
    <t>UKUPNO MULLER TRGOVINA ZAGREB D.O.O.</t>
  </si>
  <si>
    <t>LJEKARNA ORNELA MAJETIĆ</t>
  </si>
  <si>
    <t>49858733811</t>
  </si>
  <si>
    <t>UKUPNO LJEKARNA ORNELA MAJETIĆ</t>
  </si>
  <si>
    <t>LJEKARNE PRIMA PHARME</t>
  </si>
  <si>
    <t>28285339387</t>
  </si>
  <si>
    <t>UKUPNO LJEKARNE PRIMA PHARME</t>
  </si>
  <si>
    <t>NOVE ISTARSKE KNJIŽARE D.O.O.</t>
  </si>
  <si>
    <t>14390739509</t>
  </si>
  <si>
    <t>UKUPNO NOVE ISTARSKE KNJIŽARE D.O.O.</t>
  </si>
  <si>
    <t>PAJO d.o.o. PULA</t>
  </si>
  <si>
    <t>37008532093</t>
  </si>
  <si>
    <t>UKUPNO PAJO D.O.O. PULA</t>
  </si>
  <si>
    <t>KOD KADRE Z.U.O. PULA</t>
  </si>
  <si>
    <t>78146361973</t>
  </si>
  <si>
    <t>UKUPNO KOD KADRE Z.U.O. PULA</t>
  </si>
  <si>
    <t>KONZUM PLUS D.O.O.</t>
  </si>
  <si>
    <t>62226620908</t>
  </si>
  <si>
    <t>UKUPNO KONZUM PLUS D.O.O.</t>
  </si>
  <si>
    <t>MLINAR PEKARSKA INDUSTRIJA D.O.O.</t>
  </si>
  <si>
    <t>62296711978</t>
  </si>
  <si>
    <t>UKUPNO MLINAR PEKARSKA INDUSTRIJA doo</t>
  </si>
  <si>
    <t xml:space="preserve">LIDL HRVATSKA D.O.O. </t>
  </si>
  <si>
    <t>66089976432</t>
  </si>
  <si>
    <t>VELIKA GORICA</t>
  </si>
  <si>
    <t>UKUPNO LIDL HRVATSKA D.O.O.</t>
  </si>
  <si>
    <t>EUROSPIN HRVATSKA D.O.O.</t>
  </si>
  <si>
    <t>62357811032</t>
  </si>
  <si>
    <t>UKUPNO EUROSPIN HRVATSKA D.O.O.</t>
  </si>
  <si>
    <t>STUDENAC D.O.O.</t>
  </si>
  <si>
    <t>02023029348</t>
  </si>
  <si>
    <t>OMIŠ</t>
  </si>
  <si>
    <t>UKUPNO STUDENAC D.O.O.</t>
  </si>
  <si>
    <t>DM-DROGERIE MARKT D.O.O.</t>
  </si>
  <si>
    <t>94124811986</t>
  </si>
  <si>
    <t>UKUPNO DM-DREGERIE MARKT D.O.O.</t>
  </si>
  <si>
    <t>u periodu od 01/09/2025 do 30/09/2025</t>
  </si>
  <si>
    <t>Datum:  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</si>
</sst>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1" xfId="0" quotePrefix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4" fontId="5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49" fontId="0" fillId="0" borderId="1" xfId="0" applyNumberFormat="1" applyBorder="1"/>
    <xf numFmtId="4" fontId="9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0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49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center"/>
    </xf>
    <xf numFmtId="4" fontId="15" fillId="0" borderId="1" xfId="0" applyNumberFormat="1" applyFont="1" applyBorder="1"/>
    <xf numFmtId="0" fontId="5" fillId="0" borderId="1" xfId="0" quotePrefix="1" applyFont="1" applyBorder="1"/>
    <xf numFmtId="49" fontId="1" fillId="0" borderId="1" xfId="0" quotePrefix="1" applyNumberFormat="1" applyFont="1" applyBorder="1" applyAlignment="1">
      <alignment horizontal="left"/>
    </xf>
    <xf numFmtId="0" fontId="13" fillId="0" borderId="1" xfId="0" quotePrefix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2" fontId="0" fillId="0" borderId="0" xfId="0" applyNumberFormat="1" applyFill="1"/>
    <xf numFmtId="0" fontId="0" fillId="0" borderId="0" xfId="0" applyFill="1"/>
  </cellXfs>
  <cellStyles count="8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DCB8EC1-AD40-4DBB-8806-C667BFFBB967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4"/>
  <sheetViews>
    <sheetView tabSelected="1" topLeftCell="A73" workbookViewId="0">
      <selection activeCell="D109" sqref="D109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8" t="s">
        <v>102</v>
      </c>
      <c r="B1" s="49"/>
      <c r="C1" s="49"/>
      <c r="D1" s="49"/>
      <c r="E1" s="49"/>
      <c r="F1" s="49"/>
    </row>
    <row r="2" spans="1:25" x14ac:dyDescent="0.25">
      <c r="A2" s="50" t="s">
        <v>0</v>
      </c>
      <c r="B2" s="46"/>
      <c r="C2" s="46"/>
      <c r="D2" s="46"/>
      <c r="E2" s="46"/>
      <c r="F2" s="46"/>
    </row>
    <row r="3" spans="1:25" x14ac:dyDescent="0.25">
      <c r="A3" s="50" t="s">
        <v>1</v>
      </c>
      <c r="B3" s="46"/>
      <c r="C3" s="46"/>
      <c r="D3" s="46"/>
      <c r="E3" s="46"/>
      <c r="F3" s="46"/>
    </row>
    <row r="4" spans="1:25" x14ac:dyDescent="0.25">
      <c r="A4" s="50" t="s">
        <v>2</v>
      </c>
      <c r="B4" s="46"/>
      <c r="C4" s="46"/>
      <c r="D4" s="46"/>
      <c r="E4" s="46"/>
      <c r="F4" s="46"/>
    </row>
    <row r="5" spans="1:25" ht="18" x14ac:dyDescent="0.25">
      <c r="A5" s="51" t="s">
        <v>3</v>
      </c>
      <c r="B5" s="47"/>
      <c r="C5" s="47"/>
      <c r="D5" s="47"/>
      <c r="E5" s="47"/>
      <c r="F5" s="47"/>
    </row>
    <row r="7" spans="1:25" x14ac:dyDescent="0.25">
      <c r="A7" s="52" t="s">
        <v>101</v>
      </c>
      <c r="B7" s="47"/>
      <c r="C7" s="47"/>
      <c r="D7" s="47"/>
      <c r="E7" s="47"/>
      <c r="F7" s="47"/>
    </row>
    <row r="8" spans="1:25" ht="15.75" x14ac:dyDescent="0.25">
      <c r="A8" s="45"/>
      <c r="B8" s="46"/>
      <c r="C8" s="46"/>
      <c r="D8" s="46"/>
      <c r="E8" s="46"/>
      <c r="F8" s="47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H11" s="9"/>
    </row>
    <row r="12" spans="1:25" x14ac:dyDescent="0.25">
      <c r="A12" s="11" t="s">
        <v>10</v>
      </c>
      <c r="B12" s="12">
        <v>87939104217</v>
      </c>
      <c r="C12" s="13" t="s">
        <v>15</v>
      </c>
      <c r="D12" s="14">
        <v>43.83</v>
      </c>
      <c r="E12" s="15">
        <v>3431</v>
      </c>
      <c r="F12" s="16" t="s">
        <v>11</v>
      </c>
      <c r="H12" s="9">
        <f>D13+D15+D17+D19+D21+D23+D25</f>
        <v>585.73000000000013</v>
      </c>
    </row>
    <row r="13" spans="1:25" x14ac:dyDescent="0.25">
      <c r="A13" s="17" t="s">
        <v>17</v>
      </c>
      <c r="B13" s="11"/>
      <c r="C13" s="18"/>
      <c r="D13" s="19">
        <f>D12</f>
        <v>43.83</v>
      </c>
      <c r="E13" s="15"/>
      <c r="F13" s="20"/>
      <c r="H13" s="9"/>
    </row>
    <row r="14" spans="1:25" x14ac:dyDescent="0.25">
      <c r="A14" s="16" t="s">
        <v>34</v>
      </c>
      <c r="B14" s="43" t="s">
        <v>36</v>
      </c>
      <c r="C14" s="13" t="s">
        <v>15</v>
      </c>
      <c r="D14" s="21">
        <v>157.71</v>
      </c>
      <c r="E14" s="22">
        <v>3239</v>
      </c>
      <c r="F14" s="16" t="s">
        <v>28</v>
      </c>
      <c r="G14" s="9"/>
    </row>
    <row r="15" spans="1:25" x14ac:dyDescent="0.25">
      <c r="A15" s="23" t="s">
        <v>35</v>
      </c>
      <c r="B15" s="16"/>
      <c r="C15" s="13"/>
      <c r="D15" s="24">
        <f>SUM(D14:D14)</f>
        <v>157.71</v>
      </c>
      <c r="E15" s="22"/>
      <c r="F15" s="16"/>
      <c r="G15" s="9"/>
    </row>
    <row r="16" spans="1:25" x14ac:dyDescent="0.25">
      <c r="A16" s="16" t="s">
        <v>37</v>
      </c>
      <c r="B16" s="12">
        <v>69210113574</v>
      </c>
      <c r="C16" s="13" t="s">
        <v>16</v>
      </c>
      <c r="D16" s="21">
        <v>52.28</v>
      </c>
      <c r="E16" s="22">
        <v>3221</v>
      </c>
      <c r="F16" s="16" t="s">
        <v>24</v>
      </c>
      <c r="G16" s="9"/>
    </row>
    <row r="17" spans="1:7" x14ac:dyDescent="0.25">
      <c r="A17" s="23" t="s">
        <v>38</v>
      </c>
      <c r="B17" s="26"/>
      <c r="C17" s="13"/>
      <c r="D17" s="24">
        <f>D16</f>
        <v>52.28</v>
      </c>
      <c r="E17" s="22"/>
      <c r="F17" s="16"/>
      <c r="G17" s="9"/>
    </row>
    <row r="18" spans="1:7" x14ac:dyDescent="0.25">
      <c r="A18" s="16" t="s">
        <v>39</v>
      </c>
      <c r="B18" s="12">
        <v>71642207963</v>
      </c>
      <c r="C18" s="13" t="s">
        <v>15</v>
      </c>
      <c r="D18" s="21">
        <v>88.39</v>
      </c>
      <c r="E18" s="22">
        <v>3221</v>
      </c>
      <c r="F18" s="16" t="s">
        <v>24</v>
      </c>
      <c r="G18" s="9"/>
    </row>
    <row r="19" spans="1:7" ht="26.25" x14ac:dyDescent="0.25">
      <c r="A19" s="23" t="s">
        <v>40</v>
      </c>
      <c r="B19" s="26"/>
      <c r="C19" s="13"/>
      <c r="D19" s="24">
        <f>D18</f>
        <v>88.39</v>
      </c>
      <c r="E19" s="22"/>
      <c r="F19" s="16"/>
      <c r="G19" s="9"/>
    </row>
    <row r="20" spans="1:7" x14ac:dyDescent="0.25">
      <c r="A20" s="25" t="s">
        <v>41</v>
      </c>
      <c r="B20" s="43" t="s">
        <v>43</v>
      </c>
      <c r="C20" s="13" t="s">
        <v>15</v>
      </c>
      <c r="D20" s="21">
        <v>85.45</v>
      </c>
      <c r="E20" s="22">
        <v>3222</v>
      </c>
      <c r="F20" s="16" t="s">
        <v>13</v>
      </c>
      <c r="G20" s="9"/>
    </row>
    <row r="21" spans="1:7" x14ac:dyDescent="0.25">
      <c r="A21" s="23" t="s">
        <v>42</v>
      </c>
      <c r="B21" s="26"/>
      <c r="C21" s="13"/>
      <c r="D21" s="24">
        <f>D20</f>
        <v>85.45</v>
      </c>
      <c r="E21" s="22"/>
      <c r="F21" s="16"/>
      <c r="G21" s="9"/>
    </row>
    <row r="22" spans="1:7" ht="26.25" x14ac:dyDescent="0.25">
      <c r="A22" s="25" t="s">
        <v>44</v>
      </c>
      <c r="B22" s="43" t="s">
        <v>46</v>
      </c>
      <c r="C22" s="13" t="s">
        <v>15</v>
      </c>
      <c r="D22" s="21">
        <v>94.5</v>
      </c>
      <c r="E22" s="22">
        <v>3722</v>
      </c>
      <c r="F22" s="16" t="s">
        <v>14</v>
      </c>
      <c r="G22" s="9"/>
    </row>
    <row r="23" spans="1:7" ht="26.25" x14ac:dyDescent="0.25">
      <c r="A23" s="23" t="s">
        <v>45</v>
      </c>
      <c r="B23" s="26"/>
      <c r="C23" s="13"/>
      <c r="D23" s="24">
        <f>D22</f>
        <v>94.5</v>
      </c>
      <c r="E23" s="22"/>
      <c r="F23" s="16"/>
      <c r="G23" s="9"/>
    </row>
    <row r="24" spans="1:7" x14ac:dyDescent="0.25">
      <c r="A24" s="25" t="s">
        <v>47</v>
      </c>
      <c r="B24" s="12">
        <v>38757744993</v>
      </c>
      <c r="C24" s="13" t="s">
        <v>15</v>
      </c>
      <c r="D24" s="21">
        <v>63.57</v>
      </c>
      <c r="E24" s="22">
        <v>3222</v>
      </c>
      <c r="F24" s="16" t="s">
        <v>13</v>
      </c>
      <c r="G24" s="9"/>
    </row>
    <row r="25" spans="1:7" x14ac:dyDescent="0.25">
      <c r="A25" s="23" t="s">
        <v>48</v>
      </c>
      <c r="B25" s="26"/>
      <c r="C25" s="13"/>
      <c r="D25" s="24">
        <f>D24</f>
        <v>63.57</v>
      </c>
      <c r="E25" s="22"/>
      <c r="F25" s="16"/>
      <c r="G25" s="9"/>
    </row>
    <row r="26" spans="1:7" x14ac:dyDescent="0.25">
      <c r="A26" s="25"/>
      <c r="B26" s="12"/>
      <c r="C26" s="13"/>
      <c r="D26" s="24">
        <v>604.77</v>
      </c>
      <c r="E26" s="28">
        <v>3237</v>
      </c>
      <c r="F26" s="16" t="s">
        <v>30</v>
      </c>
      <c r="G26" s="9"/>
    </row>
    <row r="27" spans="1:7" ht="26.25" x14ac:dyDescent="0.25">
      <c r="A27" s="23"/>
      <c r="B27" s="26"/>
      <c r="C27" s="13"/>
      <c r="D27" s="27">
        <v>220.21</v>
      </c>
      <c r="E27" s="28">
        <v>3291</v>
      </c>
      <c r="F27" s="25" t="s">
        <v>31</v>
      </c>
      <c r="G27" s="9"/>
    </row>
    <row r="28" spans="1:7" x14ac:dyDescent="0.25">
      <c r="A28" s="30"/>
      <c r="B28" s="31"/>
      <c r="C28" s="32"/>
      <c r="D28" s="27">
        <v>670.8</v>
      </c>
      <c r="E28" s="28">
        <v>3211</v>
      </c>
      <c r="F28" s="29" t="s">
        <v>12</v>
      </c>
      <c r="G28" s="9"/>
    </row>
    <row r="29" spans="1:7" x14ac:dyDescent="0.25">
      <c r="A29" s="30"/>
      <c r="B29" s="31"/>
      <c r="C29" s="32"/>
      <c r="D29" s="27">
        <v>2700</v>
      </c>
      <c r="E29" s="28">
        <v>3235</v>
      </c>
      <c r="F29" s="29" t="s">
        <v>50</v>
      </c>
      <c r="G29" s="9"/>
    </row>
    <row r="30" spans="1:7" ht="26.25" x14ac:dyDescent="0.25">
      <c r="A30" s="25" t="s">
        <v>53</v>
      </c>
      <c r="B30" s="12" t="s">
        <v>49</v>
      </c>
      <c r="C30" s="13" t="s">
        <v>15</v>
      </c>
      <c r="D30" s="36">
        <v>13.27</v>
      </c>
      <c r="E30" s="22">
        <v>3299</v>
      </c>
      <c r="F30" s="37" t="s">
        <v>52</v>
      </c>
      <c r="G30" s="9"/>
    </row>
    <row r="31" spans="1:7" ht="26.25" x14ac:dyDescent="0.25">
      <c r="A31" s="25" t="s">
        <v>54</v>
      </c>
      <c r="B31" s="12" t="s">
        <v>49</v>
      </c>
      <c r="C31" s="13" t="s">
        <v>15</v>
      </c>
      <c r="D31" s="36">
        <v>46.45</v>
      </c>
      <c r="E31" s="22">
        <v>3295</v>
      </c>
      <c r="F31" s="37" t="s">
        <v>51</v>
      </c>
      <c r="G31" s="9"/>
    </row>
    <row r="32" spans="1:7" ht="26.25" x14ac:dyDescent="0.25">
      <c r="A32" s="23" t="s">
        <v>55</v>
      </c>
      <c r="B32" s="12"/>
      <c r="C32" s="13"/>
      <c r="D32" s="27">
        <f>D30+D31</f>
        <v>59.72</v>
      </c>
      <c r="E32" s="28"/>
      <c r="F32" s="29"/>
      <c r="G32" s="9"/>
    </row>
    <row r="33" spans="1:7" x14ac:dyDescent="0.25">
      <c r="A33" s="30"/>
      <c r="B33" s="31"/>
      <c r="C33" s="32"/>
      <c r="D33" s="27">
        <v>1351.98</v>
      </c>
      <c r="E33" s="28">
        <v>3721</v>
      </c>
      <c r="F33" s="29" t="s">
        <v>33</v>
      </c>
      <c r="G33" s="53"/>
    </row>
    <row r="34" spans="1:7" ht="27.75" customHeight="1" x14ac:dyDescent="0.25">
      <c r="A34" s="30"/>
      <c r="B34" s="31"/>
      <c r="C34" s="32"/>
      <c r="D34" s="27">
        <v>13.5</v>
      </c>
      <c r="E34" s="28">
        <v>3222</v>
      </c>
      <c r="F34" s="37" t="s">
        <v>13</v>
      </c>
      <c r="G34" s="53"/>
    </row>
    <row r="35" spans="1:7" x14ac:dyDescent="0.25">
      <c r="A35" s="33" t="s">
        <v>25</v>
      </c>
      <c r="B35" s="34" t="s">
        <v>26</v>
      </c>
      <c r="C35" s="35" t="s">
        <v>16</v>
      </c>
      <c r="D35" s="36">
        <v>6.31</v>
      </c>
      <c r="E35" s="22">
        <v>3222</v>
      </c>
      <c r="F35" s="37" t="s">
        <v>13</v>
      </c>
      <c r="G35" s="54"/>
    </row>
    <row r="36" spans="1:7" x14ac:dyDescent="0.25">
      <c r="A36" s="33" t="s">
        <v>25</v>
      </c>
      <c r="B36" s="34" t="s">
        <v>26</v>
      </c>
      <c r="C36" s="35" t="s">
        <v>16</v>
      </c>
      <c r="D36" s="36">
        <v>24.61</v>
      </c>
      <c r="E36" s="22">
        <v>3222</v>
      </c>
      <c r="F36" s="37" t="s">
        <v>13</v>
      </c>
      <c r="G36" s="54"/>
    </row>
    <row r="37" spans="1:7" x14ac:dyDescent="0.25">
      <c r="A37" s="33" t="s">
        <v>25</v>
      </c>
      <c r="B37" s="34" t="s">
        <v>26</v>
      </c>
      <c r="C37" s="35" t="s">
        <v>16</v>
      </c>
      <c r="D37" s="36">
        <v>2.56</v>
      </c>
      <c r="E37" s="22">
        <v>3222</v>
      </c>
      <c r="F37" s="37" t="s">
        <v>13</v>
      </c>
      <c r="G37" s="54"/>
    </row>
    <row r="38" spans="1:7" x14ac:dyDescent="0.25">
      <c r="A38" s="33" t="s">
        <v>25</v>
      </c>
      <c r="B38" s="34" t="s">
        <v>26</v>
      </c>
      <c r="C38" s="35" t="s">
        <v>16</v>
      </c>
      <c r="D38" s="36">
        <v>20.34</v>
      </c>
      <c r="E38" s="22">
        <v>3222</v>
      </c>
      <c r="F38" s="37" t="s">
        <v>13</v>
      </c>
      <c r="G38" s="54"/>
    </row>
    <row r="39" spans="1:7" x14ac:dyDescent="0.25">
      <c r="A39" s="38" t="s">
        <v>27</v>
      </c>
      <c r="B39" s="34"/>
      <c r="C39" s="35"/>
      <c r="D39" s="27">
        <f>SUM(D35:D38)</f>
        <v>53.819999999999993</v>
      </c>
      <c r="E39" s="22"/>
      <c r="F39" s="37"/>
      <c r="G39" s="54"/>
    </row>
    <row r="40" spans="1:7" x14ac:dyDescent="0.25">
      <c r="A40" s="33" t="s">
        <v>69</v>
      </c>
      <c r="B40" s="34" t="s">
        <v>70</v>
      </c>
      <c r="C40" s="35" t="s">
        <v>16</v>
      </c>
      <c r="D40" s="36">
        <v>3.97</v>
      </c>
      <c r="E40" s="22">
        <v>3222</v>
      </c>
      <c r="F40" s="37" t="s">
        <v>13</v>
      </c>
      <c r="G40" s="54"/>
    </row>
    <row r="41" spans="1:7" x14ac:dyDescent="0.25">
      <c r="A41" s="33" t="s">
        <v>69</v>
      </c>
      <c r="B41" s="34" t="s">
        <v>70</v>
      </c>
      <c r="C41" s="35" t="s">
        <v>16</v>
      </c>
      <c r="D41" s="36">
        <v>0.45</v>
      </c>
      <c r="E41" s="22">
        <v>3222</v>
      </c>
      <c r="F41" s="37" t="s">
        <v>13</v>
      </c>
      <c r="G41" s="54"/>
    </row>
    <row r="42" spans="1:7" x14ac:dyDescent="0.25">
      <c r="A42" s="38" t="s">
        <v>71</v>
      </c>
      <c r="B42" s="34"/>
      <c r="C42" s="35"/>
      <c r="D42" s="27">
        <f>SUM(D40:D41)</f>
        <v>4.42</v>
      </c>
      <c r="E42" s="22"/>
      <c r="F42" s="37"/>
      <c r="G42" s="54"/>
    </row>
    <row r="43" spans="1:7" x14ac:dyDescent="0.25">
      <c r="A43" s="33" t="s">
        <v>66</v>
      </c>
      <c r="B43" s="34" t="s">
        <v>67</v>
      </c>
      <c r="C43" s="35" t="s">
        <v>16</v>
      </c>
      <c r="D43" s="36">
        <v>3.51</v>
      </c>
      <c r="E43" s="22">
        <v>3222</v>
      </c>
      <c r="F43" s="37" t="s">
        <v>13</v>
      </c>
      <c r="G43" s="54"/>
    </row>
    <row r="44" spans="1:7" x14ac:dyDescent="0.25">
      <c r="A44" s="38" t="s">
        <v>68</v>
      </c>
      <c r="B44" s="34"/>
      <c r="C44" s="35"/>
      <c r="D44" s="27">
        <f>SUM(D43:D43)</f>
        <v>3.51</v>
      </c>
      <c r="E44" s="22"/>
      <c r="F44" s="37"/>
      <c r="G44" s="54"/>
    </row>
    <row r="45" spans="1:7" x14ac:dyDescent="0.25">
      <c r="A45" s="33" t="s">
        <v>63</v>
      </c>
      <c r="B45" s="34" t="s">
        <v>64</v>
      </c>
      <c r="C45" s="35" t="s">
        <v>15</v>
      </c>
      <c r="D45" s="36">
        <v>19.399999999999999</v>
      </c>
      <c r="E45" s="22">
        <v>3222</v>
      </c>
      <c r="F45" s="37" t="s">
        <v>13</v>
      </c>
      <c r="G45" s="54"/>
    </row>
    <row r="46" spans="1:7" x14ac:dyDescent="0.25">
      <c r="A46" s="38" t="s">
        <v>65</v>
      </c>
      <c r="B46" s="34"/>
      <c r="C46" s="35"/>
      <c r="D46" s="27">
        <f>SUM(D45:D45)</f>
        <v>19.399999999999999</v>
      </c>
      <c r="E46" s="22"/>
      <c r="F46" s="37"/>
      <c r="G46" s="54"/>
    </row>
    <row r="47" spans="1:7" x14ac:dyDescent="0.25">
      <c r="A47" s="33" t="s">
        <v>72</v>
      </c>
      <c r="B47" s="34" t="s">
        <v>73</v>
      </c>
      <c r="C47" s="35" t="s">
        <v>16</v>
      </c>
      <c r="D47" s="36">
        <v>2.7</v>
      </c>
      <c r="E47" s="22">
        <v>3222</v>
      </c>
      <c r="F47" s="37" t="s">
        <v>13</v>
      </c>
      <c r="G47" s="54"/>
    </row>
    <row r="48" spans="1:7" x14ac:dyDescent="0.25">
      <c r="A48" s="38" t="s">
        <v>74</v>
      </c>
      <c r="B48" s="34"/>
      <c r="C48" s="35"/>
      <c r="D48" s="27">
        <f>SUM(D47:D47)</f>
        <v>2.7</v>
      </c>
      <c r="E48" s="22"/>
      <c r="F48" s="37"/>
      <c r="G48" s="54"/>
    </row>
    <row r="49" spans="1:7" x14ac:dyDescent="0.25">
      <c r="A49" s="33" t="s">
        <v>75</v>
      </c>
      <c r="B49" s="34" t="s">
        <v>76</v>
      </c>
      <c r="C49" s="35" t="s">
        <v>16</v>
      </c>
      <c r="D49" s="36">
        <v>19.2</v>
      </c>
      <c r="E49" s="22">
        <v>3222</v>
      </c>
      <c r="F49" s="37" t="s">
        <v>13</v>
      </c>
      <c r="G49" s="54"/>
    </row>
    <row r="50" spans="1:7" x14ac:dyDescent="0.25">
      <c r="A50" s="38" t="s">
        <v>77</v>
      </c>
      <c r="B50" s="34"/>
      <c r="C50" s="35"/>
      <c r="D50" s="27">
        <f>SUM(D49:D49)</f>
        <v>19.2</v>
      </c>
      <c r="E50" s="22"/>
      <c r="F50" s="37"/>
      <c r="G50" s="54"/>
    </row>
    <row r="51" spans="1:7" x14ac:dyDescent="0.25">
      <c r="A51" s="33" t="s">
        <v>56</v>
      </c>
      <c r="B51" s="34" t="s">
        <v>57</v>
      </c>
      <c r="C51" s="35" t="s">
        <v>58</v>
      </c>
      <c r="D51" s="36">
        <v>7.8</v>
      </c>
      <c r="E51" s="39">
        <v>3722</v>
      </c>
      <c r="F51" s="37" t="s">
        <v>14</v>
      </c>
      <c r="G51" s="54"/>
    </row>
    <row r="52" spans="1:7" x14ac:dyDescent="0.25">
      <c r="A52" s="33" t="s">
        <v>56</v>
      </c>
      <c r="B52" s="34" t="s">
        <v>57</v>
      </c>
      <c r="C52" s="35" t="s">
        <v>58</v>
      </c>
      <c r="D52" s="36">
        <v>7.8</v>
      </c>
      <c r="E52" s="39">
        <v>3722</v>
      </c>
      <c r="F52" s="37" t="s">
        <v>14</v>
      </c>
      <c r="G52" s="54"/>
    </row>
    <row r="53" spans="1:7" x14ac:dyDescent="0.25">
      <c r="A53" s="33" t="s">
        <v>56</v>
      </c>
      <c r="B53" s="34" t="s">
        <v>57</v>
      </c>
      <c r="C53" s="35" t="s">
        <v>58</v>
      </c>
      <c r="D53" s="36">
        <v>15.6</v>
      </c>
      <c r="E53" s="39">
        <v>3722</v>
      </c>
      <c r="F53" s="37" t="s">
        <v>14</v>
      </c>
      <c r="G53" s="54"/>
    </row>
    <row r="54" spans="1:7" x14ac:dyDescent="0.25">
      <c r="A54" s="33" t="s">
        <v>56</v>
      </c>
      <c r="B54" s="34" t="s">
        <v>57</v>
      </c>
      <c r="C54" s="35" t="s">
        <v>58</v>
      </c>
      <c r="D54" s="36">
        <v>4</v>
      </c>
      <c r="E54" s="39">
        <v>3722</v>
      </c>
      <c r="F54" s="37" t="s">
        <v>14</v>
      </c>
      <c r="G54" s="54"/>
    </row>
    <row r="55" spans="1:7" x14ac:dyDescent="0.25">
      <c r="A55" s="33" t="s">
        <v>56</v>
      </c>
      <c r="B55" s="34" t="s">
        <v>57</v>
      </c>
      <c r="C55" s="35" t="s">
        <v>58</v>
      </c>
      <c r="D55" s="36">
        <v>7.8</v>
      </c>
      <c r="E55" s="39">
        <v>3722</v>
      </c>
      <c r="F55" s="37" t="s">
        <v>14</v>
      </c>
      <c r="G55" s="54"/>
    </row>
    <row r="56" spans="1:7" x14ac:dyDescent="0.25">
      <c r="A56" s="33" t="s">
        <v>56</v>
      </c>
      <c r="B56" s="34" t="s">
        <v>57</v>
      </c>
      <c r="C56" s="35" t="s">
        <v>58</v>
      </c>
      <c r="D56" s="36">
        <v>7.8</v>
      </c>
      <c r="E56" s="39">
        <v>3722</v>
      </c>
      <c r="F56" s="37" t="s">
        <v>14</v>
      </c>
      <c r="G56" s="54"/>
    </row>
    <row r="57" spans="1:7" x14ac:dyDescent="0.25">
      <c r="A57" s="33" t="s">
        <v>56</v>
      </c>
      <c r="B57" s="34" t="s">
        <v>57</v>
      </c>
      <c r="C57" s="35" t="s">
        <v>58</v>
      </c>
      <c r="D57" s="36">
        <v>7.8</v>
      </c>
      <c r="E57" s="39">
        <v>3722</v>
      </c>
      <c r="F57" s="37" t="s">
        <v>14</v>
      </c>
      <c r="G57" s="54"/>
    </row>
    <row r="58" spans="1:7" x14ac:dyDescent="0.25">
      <c r="A58" s="33" t="s">
        <v>56</v>
      </c>
      <c r="B58" s="34" t="s">
        <v>57</v>
      </c>
      <c r="C58" s="35" t="s">
        <v>58</v>
      </c>
      <c r="D58" s="36">
        <v>7.8</v>
      </c>
      <c r="E58" s="39">
        <v>3722</v>
      </c>
      <c r="F58" s="37" t="s">
        <v>14</v>
      </c>
      <c r="G58" s="54"/>
    </row>
    <row r="59" spans="1:7" x14ac:dyDescent="0.25">
      <c r="A59" s="38" t="s">
        <v>59</v>
      </c>
      <c r="B59" s="34"/>
      <c r="C59" s="35"/>
      <c r="D59" s="27">
        <f>SUM(D51:D58)</f>
        <v>66.399999999999991</v>
      </c>
      <c r="E59" s="39"/>
      <c r="F59" s="37"/>
      <c r="G59" s="54"/>
    </row>
    <row r="60" spans="1:7" x14ac:dyDescent="0.25">
      <c r="A60" s="33" t="s">
        <v>18</v>
      </c>
      <c r="B60" s="34" t="s">
        <v>19</v>
      </c>
      <c r="C60" s="35" t="s">
        <v>16</v>
      </c>
      <c r="D60" s="36">
        <v>39.700000000000003</v>
      </c>
      <c r="E60" s="39">
        <v>3722</v>
      </c>
      <c r="F60" s="37" t="s">
        <v>14</v>
      </c>
      <c r="G60" s="54"/>
    </row>
    <row r="61" spans="1:7" x14ac:dyDescent="0.25">
      <c r="A61" s="38" t="s">
        <v>20</v>
      </c>
      <c r="B61" s="34"/>
      <c r="C61" s="35"/>
      <c r="D61" s="27">
        <f>SUM(D60:D60)</f>
        <v>39.700000000000003</v>
      </c>
      <c r="E61" s="39"/>
      <c r="F61" s="37"/>
      <c r="G61" s="54"/>
    </row>
    <row r="62" spans="1:7" x14ac:dyDescent="0.25">
      <c r="A62" s="16" t="s">
        <v>60</v>
      </c>
      <c r="B62" s="40" t="s">
        <v>62</v>
      </c>
      <c r="C62" s="13" t="s">
        <v>16</v>
      </c>
      <c r="D62" s="36">
        <v>4</v>
      </c>
      <c r="E62" s="22">
        <v>3722</v>
      </c>
      <c r="F62" s="37" t="s">
        <v>14</v>
      </c>
      <c r="G62" s="54"/>
    </row>
    <row r="63" spans="1:7" x14ac:dyDescent="0.25">
      <c r="A63" s="16" t="s">
        <v>60</v>
      </c>
      <c r="B63" s="40" t="s">
        <v>62</v>
      </c>
      <c r="C63" s="13" t="s">
        <v>16</v>
      </c>
      <c r="D63" s="36">
        <v>4</v>
      </c>
      <c r="E63" s="22">
        <v>3722</v>
      </c>
      <c r="F63" s="37" t="s">
        <v>14</v>
      </c>
      <c r="G63" s="54"/>
    </row>
    <row r="64" spans="1:7" x14ac:dyDescent="0.25">
      <c r="A64" s="42" t="s">
        <v>61</v>
      </c>
      <c r="B64" s="40"/>
      <c r="C64" s="13"/>
      <c r="D64" s="27">
        <f>SUM(D62:D63)</f>
        <v>8</v>
      </c>
      <c r="E64" s="22"/>
      <c r="F64" s="29"/>
      <c r="G64" s="54"/>
    </row>
    <row r="65" spans="1:7" x14ac:dyDescent="0.25">
      <c r="A65" s="16" t="s">
        <v>21</v>
      </c>
      <c r="B65" s="40" t="s">
        <v>22</v>
      </c>
      <c r="C65" s="13" t="s">
        <v>15</v>
      </c>
      <c r="D65" s="36">
        <v>3.64</v>
      </c>
      <c r="E65" s="22">
        <v>3221</v>
      </c>
      <c r="F65" s="37" t="s">
        <v>24</v>
      </c>
      <c r="G65" s="54"/>
    </row>
    <row r="66" spans="1:7" x14ac:dyDescent="0.25">
      <c r="A66" s="42" t="s">
        <v>23</v>
      </c>
      <c r="B66" s="40"/>
      <c r="C66" s="13"/>
      <c r="D66" s="27">
        <f>SUM(D65:D65)</f>
        <v>3.64</v>
      </c>
      <c r="E66" s="22"/>
      <c r="F66" s="29"/>
      <c r="G66" s="54"/>
    </row>
    <row r="67" spans="1:7" x14ac:dyDescent="0.25">
      <c r="A67" s="16" t="s">
        <v>21</v>
      </c>
      <c r="B67" s="34" t="s">
        <v>22</v>
      </c>
      <c r="C67" s="35" t="s">
        <v>15</v>
      </c>
      <c r="D67" s="41">
        <v>10.98</v>
      </c>
      <c r="E67" s="22">
        <v>3222</v>
      </c>
      <c r="F67" s="37" t="s">
        <v>13</v>
      </c>
      <c r="G67" s="54"/>
    </row>
    <row r="68" spans="1:7" x14ac:dyDescent="0.25">
      <c r="A68" s="16" t="s">
        <v>21</v>
      </c>
      <c r="B68" s="34" t="s">
        <v>22</v>
      </c>
      <c r="C68" s="35" t="s">
        <v>15</v>
      </c>
      <c r="D68" s="41">
        <v>25.37</v>
      </c>
      <c r="E68" s="22">
        <v>3222</v>
      </c>
      <c r="F68" s="37" t="s">
        <v>13</v>
      </c>
      <c r="G68" s="54"/>
    </row>
    <row r="69" spans="1:7" x14ac:dyDescent="0.25">
      <c r="A69" s="42" t="s">
        <v>23</v>
      </c>
      <c r="B69" s="40"/>
      <c r="C69" s="13"/>
      <c r="D69" s="27">
        <f>SUM(D67:D68)</f>
        <v>36.35</v>
      </c>
      <c r="E69" s="22"/>
      <c r="F69" s="29"/>
      <c r="G69" s="54"/>
    </row>
    <row r="70" spans="1:7" x14ac:dyDescent="0.25">
      <c r="A70" s="16" t="s">
        <v>78</v>
      </c>
      <c r="B70" s="40" t="s">
        <v>79</v>
      </c>
      <c r="C70" s="13" t="s">
        <v>16</v>
      </c>
      <c r="D70" s="36">
        <v>51.1</v>
      </c>
      <c r="E70" s="22">
        <v>3222</v>
      </c>
      <c r="F70" s="37" t="s">
        <v>13</v>
      </c>
      <c r="G70" s="54"/>
    </row>
    <row r="71" spans="1:7" x14ac:dyDescent="0.25">
      <c r="A71" s="42" t="s">
        <v>80</v>
      </c>
      <c r="B71" s="40"/>
      <c r="C71" s="13"/>
      <c r="D71" s="27">
        <f>SUM(D70:D70)</f>
        <v>51.1</v>
      </c>
      <c r="E71" s="22"/>
      <c r="F71" s="29"/>
      <c r="G71" s="54"/>
    </row>
    <row r="72" spans="1:7" x14ac:dyDescent="0.25">
      <c r="A72" s="16" t="s">
        <v>81</v>
      </c>
      <c r="B72" s="40" t="s">
        <v>82</v>
      </c>
      <c r="C72" s="13" t="s">
        <v>15</v>
      </c>
      <c r="D72" s="36">
        <v>8.27</v>
      </c>
      <c r="E72" s="22">
        <v>3222</v>
      </c>
      <c r="F72" s="37" t="s">
        <v>13</v>
      </c>
      <c r="G72" s="54"/>
    </row>
    <row r="73" spans="1:7" x14ac:dyDescent="0.25">
      <c r="A73" s="42" t="s">
        <v>83</v>
      </c>
      <c r="B73" s="40"/>
      <c r="C73" s="13"/>
      <c r="D73" s="27">
        <f>SUM(D72:D72)</f>
        <v>8.27</v>
      </c>
      <c r="E73" s="22"/>
      <c r="F73" s="29"/>
      <c r="G73" s="54"/>
    </row>
    <row r="74" spans="1:7" x14ac:dyDescent="0.25">
      <c r="A74" s="16" t="s">
        <v>84</v>
      </c>
      <c r="B74" s="40" t="s">
        <v>85</v>
      </c>
      <c r="C74" s="13" t="s">
        <v>15</v>
      </c>
      <c r="D74" s="36">
        <v>11.68</v>
      </c>
      <c r="E74" s="22">
        <v>3222</v>
      </c>
      <c r="F74" s="37" t="s">
        <v>13</v>
      </c>
      <c r="G74" s="54"/>
    </row>
    <row r="75" spans="1:7" x14ac:dyDescent="0.25">
      <c r="A75" s="42" t="s">
        <v>86</v>
      </c>
      <c r="B75" s="40"/>
      <c r="C75" s="13"/>
      <c r="D75" s="27">
        <f>SUM(D74:D74)</f>
        <v>11.68</v>
      </c>
      <c r="E75" s="22"/>
      <c r="F75" s="29"/>
      <c r="G75" s="54"/>
    </row>
    <row r="76" spans="1:7" x14ac:dyDescent="0.25">
      <c r="A76" s="16" t="s">
        <v>87</v>
      </c>
      <c r="B76" s="40" t="s">
        <v>88</v>
      </c>
      <c r="C76" s="13" t="s">
        <v>89</v>
      </c>
      <c r="D76" s="36">
        <v>16.95</v>
      </c>
      <c r="E76" s="22">
        <v>3222</v>
      </c>
      <c r="F76" s="37" t="s">
        <v>13</v>
      </c>
      <c r="G76" s="54"/>
    </row>
    <row r="77" spans="1:7" x14ac:dyDescent="0.25">
      <c r="A77" s="16" t="s">
        <v>87</v>
      </c>
      <c r="B77" s="40" t="s">
        <v>88</v>
      </c>
      <c r="C77" s="13" t="s">
        <v>89</v>
      </c>
      <c r="D77" s="36">
        <v>54.6</v>
      </c>
      <c r="E77" s="22">
        <v>3222</v>
      </c>
      <c r="F77" s="37" t="s">
        <v>13</v>
      </c>
      <c r="G77" s="54"/>
    </row>
    <row r="78" spans="1:7" x14ac:dyDescent="0.25">
      <c r="A78" s="16" t="s">
        <v>87</v>
      </c>
      <c r="B78" s="40" t="s">
        <v>88</v>
      </c>
      <c r="C78" s="13" t="s">
        <v>89</v>
      </c>
      <c r="D78" s="36">
        <v>50.09</v>
      </c>
      <c r="E78" s="22">
        <v>3222</v>
      </c>
      <c r="F78" s="37" t="s">
        <v>13</v>
      </c>
      <c r="G78" s="54"/>
    </row>
    <row r="79" spans="1:7" x14ac:dyDescent="0.25">
      <c r="A79" s="42" t="s">
        <v>90</v>
      </c>
      <c r="B79" s="40"/>
      <c r="C79" s="13"/>
      <c r="D79" s="27">
        <f>SUM(D76:D78)</f>
        <v>121.64</v>
      </c>
      <c r="E79" s="22"/>
      <c r="F79" s="29"/>
      <c r="G79" s="54"/>
    </row>
    <row r="80" spans="1:7" x14ac:dyDescent="0.25">
      <c r="A80" s="16" t="s">
        <v>87</v>
      </c>
      <c r="B80" s="40" t="s">
        <v>88</v>
      </c>
      <c r="C80" s="13" t="s">
        <v>89</v>
      </c>
      <c r="D80" s="36">
        <v>5.77</v>
      </c>
      <c r="E80" s="22">
        <v>3221</v>
      </c>
      <c r="F80" s="37" t="s">
        <v>24</v>
      </c>
      <c r="G80" s="54"/>
    </row>
    <row r="81" spans="1:7" x14ac:dyDescent="0.25">
      <c r="A81" s="16" t="s">
        <v>87</v>
      </c>
      <c r="B81" s="40" t="s">
        <v>88</v>
      </c>
      <c r="C81" s="13" t="s">
        <v>89</v>
      </c>
      <c r="D81" s="36">
        <v>4.08</v>
      </c>
      <c r="E81" s="22">
        <v>3221</v>
      </c>
      <c r="F81" s="37" t="s">
        <v>24</v>
      </c>
      <c r="G81" s="54"/>
    </row>
    <row r="82" spans="1:7" x14ac:dyDescent="0.25">
      <c r="A82" s="16" t="s">
        <v>87</v>
      </c>
      <c r="B82" s="40" t="s">
        <v>88</v>
      </c>
      <c r="C82" s="13" t="s">
        <v>89</v>
      </c>
      <c r="D82" s="36">
        <v>8.08</v>
      </c>
      <c r="E82" s="22">
        <v>3221</v>
      </c>
      <c r="F82" s="37" t="s">
        <v>24</v>
      </c>
      <c r="G82" s="54"/>
    </row>
    <row r="83" spans="1:7" x14ac:dyDescent="0.25">
      <c r="A83" s="44" t="s">
        <v>90</v>
      </c>
      <c r="B83" s="40"/>
      <c r="C83" s="13"/>
      <c r="D83" s="27">
        <f>SUM(D80:D82)</f>
        <v>17.93</v>
      </c>
      <c r="E83" s="22"/>
      <c r="F83" s="37"/>
      <c r="G83" s="54"/>
    </row>
    <row r="84" spans="1:7" x14ac:dyDescent="0.25">
      <c r="A84" s="16" t="s">
        <v>91</v>
      </c>
      <c r="B84" s="40" t="s">
        <v>92</v>
      </c>
      <c r="C84" s="13" t="s">
        <v>89</v>
      </c>
      <c r="D84" s="36">
        <v>57</v>
      </c>
      <c r="E84" s="22">
        <v>3222</v>
      </c>
      <c r="F84" s="37" t="s">
        <v>13</v>
      </c>
      <c r="G84" s="54"/>
    </row>
    <row r="85" spans="1:7" x14ac:dyDescent="0.25">
      <c r="A85" s="16" t="s">
        <v>91</v>
      </c>
      <c r="B85" s="40" t="s">
        <v>92</v>
      </c>
      <c r="C85" s="13" t="s">
        <v>89</v>
      </c>
      <c r="D85" s="36">
        <v>64.94</v>
      </c>
      <c r="E85" s="22">
        <v>3222</v>
      </c>
      <c r="F85" s="37" t="s">
        <v>13</v>
      </c>
      <c r="G85" s="54"/>
    </row>
    <row r="86" spans="1:7" x14ac:dyDescent="0.25">
      <c r="A86" s="16" t="s">
        <v>91</v>
      </c>
      <c r="B86" s="40" t="s">
        <v>92</v>
      </c>
      <c r="C86" s="13" t="s">
        <v>89</v>
      </c>
      <c r="D86" s="36">
        <v>94.19</v>
      </c>
      <c r="E86" s="22">
        <v>3222</v>
      </c>
      <c r="F86" s="37" t="s">
        <v>13</v>
      </c>
      <c r="G86" s="54"/>
    </row>
    <row r="87" spans="1:7" x14ac:dyDescent="0.25">
      <c r="A87" s="16" t="s">
        <v>91</v>
      </c>
      <c r="B87" s="40" t="s">
        <v>92</v>
      </c>
      <c r="C87" s="13" t="s">
        <v>89</v>
      </c>
      <c r="D87" s="36">
        <v>39.35</v>
      </c>
      <c r="E87" s="22">
        <v>3222</v>
      </c>
      <c r="F87" s="37" t="s">
        <v>13</v>
      </c>
      <c r="G87" s="54"/>
    </row>
    <row r="88" spans="1:7" x14ac:dyDescent="0.25">
      <c r="A88" s="42" t="s">
        <v>93</v>
      </c>
      <c r="B88" s="40"/>
      <c r="C88" s="13"/>
      <c r="D88" s="27">
        <f>SUM(D84:D87)</f>
        <v>255.48</v>
      </c>
      <c r="E88" s="22"/>
      <c r="F88" s="37"/>
      <c r="G88" s="54"/>
    </row>
    <row r="89" spans="1:7" x14ac:dyDescent="0.25">
      <c r="A89" s="16" t="s">
        <v>91</v>
      </c>
      <c r="B89" s="40" t="s">
        <v>92</v>
      </c>
      <c r="C89" s="13" t="s">
        <v>89</v>
      </c>
      <c r="D89" s="36">
        <v>11.11</v>
      </c>
      <c r="E89" s="22">
        <v>3221</v>
      </c>
      <c r="F89" s="37" t="s">
        <v>24</v>
      </c>
      <c r="G89" s="54"/>
    </row>
    <row r="90" spans="1:7" x14ac:dyDescent="0.25">
      <c r="A90" s="16" t="s">
        <v>91</v>
      </c>
      <c r="B90" s="40" t="s">
        <v>92</v>
      </c>
      <c r="C90" s="13" t="s">
        <v>89</v>
      </c>
      <c r="D90" s="36">
        <v>5.58</v>
      </c>
      <c r="E90" s="22">
        <v>3221</v>
      </c>
      <c r="F90" s="37" t="s">
        <v>24</v>
      </c>
      <c r="G90" s="54"/>
    </row>
    <row r="91" spans="1:7" x14ac:dyDescent="0.25">
      <c r="A91" s="16" t="s">
        <v>91</v>
      </c>
      <c r="B91" s="40" t="s">
        <v>92</v>
      </c>
      <c r="C91" s="13" t="s">
        <v>89</v>
      </c>
      <c r="D91" s="36">
        <v>12.01</v>
      </c>
      <c r="E91" s="22">
        <v>3221</v>
      </c>
      <c r="F91" s="37" t="s">
        <v>24</v>
      </c>
      <c r="G91" s="54"/>
    </row>
    <row r="92" spans="1:7" x14ac:dyDescent="0.25">
      <c r="A92" s="16" t="s">
        <v>91</v>
      </c>
      <c r="B92" s="40" t="s">
        <v>92</v>
      </c>
      <c r="C92" s="13" t="s">
        <v>89</v>
      </c>
      <c r="D92" s="36">
        <v>2.4900000000000002</v>
      </c>
      <c r="E92" s="22">
        <v>3221</v>
      </c>
      <c r="F92" s="37" t="s">
        <v>24</v>
      </c>
      <c r="G92" s="54"/>
    </row>
    <row r="93" spans="1:7" x14ac:dyDescent="0.25">
      <c r="A93" s="42" t="s">
        <v>93</v>
      </c>
      <c r="B93" s="40"/>
      <c r="C93" s="13"/>
      <c r="D93" s="27">
        <f>SUM(D89:D92)</f>
        <v>31.189999999999998</v>
      </c>
      <c r="E93" s="22"/>
      <c r="F93" s="37"/>
      <c r="G93" s="54"/>
    </row>
    <row r="94" spans="1:7" x14ac:dyDescent="0.25">
      <c r="A94" s="16" t="s">
        <v>94</v>
      </c>
      <c r="B94" s="40" t="s">
        <v>95</v>
      </c>
      <c r="C94" s="13" t="s">
        <v>96</v>
      </c>
      <c r="D94" s="36">
        <v>15.61</v>
      </c>
      <c r="E94" s="22">
        <v>3222</v>
      </c>
      <c r="F94" s="37" t="s">
        <v>13</v>
      </c>
      <c r="G94" s="54"/>
    </row>
    <row r="95" spans="1:7" x14ac:dyDescent="0.25">
      <c r="A95" s="16" t="s">
        <v>94</v>
      </c>
      <c r="B95" s="40" t="s">
        <v>95</v>
      </c>
      <c r="C95" s="13" t="s">
        <v>96</v>
      </c>
      <c r="D95" s="36">
        <v>3.68</v>
      </c>
      <c r="E95" s="22">
        <v>3222</v>
      </c>
      <c r="F95" s="37" t="s">
        <v>13</v>
      </c>
      <c r="G95" s="54"/>
    </row>
    <row r="96" spans="1:7" x14ac:dyDescent="0.25">
      <c r="A96" s="16" t="s">
        <v>94</v>
      </c>
      <c r="B96" s="40" t="s">
        <v>95</v>
      </c>
      <c r="C96" s="13" t="s">
        <v>96</v>
      </c>
      <c r="D96" s="36">
        <v>14.12</v>
      </c>
      <c r="E96" s="22">
        <v>3222</v>
      </c>
      <c r="F96" s="37" t="s">
        <v>13</v>
      </c>
      <c r="G96" s="54"/>
    </row>
    <row r="97" spans="1:7" x14ac:dyDescent="0.25">
      <c r="A97" s="16" t="s">
        <v>94</v>
      </c>
      <c r="B97" s="40" t="s">
        <v>95</v>
      </c>
      <c r="C97" s="13" t="s">
        <v>96</v>
      </c>
      <c r="D97" s="36">
        <v>8.8699999999999992</v>
      </c>
      <c r="E97" s="22">
        <v>3222</v>
      </c>
      <c r="F97" s="37" t="s">
        <v>13</v>
      </c>
      <c r="G97" s="54"/>
    </row>
    <row r="98" spans="1:7" x14ac:dyDescent="0.25">
      <c r="A98" s="16" t="s">
        <v>94</v>
      </c>
      <c r="B98" s="40" t="s">
        <v>95</v>
      </c>
      <c r="C98" s="13" t="s">
        <v>96</v>
      </c>
      <c r="D98" s="36">
        <v>17.739999999999998</v>
      </c>
      <c r="E98" s="22">
        <v>3222</v>
      </c>
      <c r="F98" s="37" t="s">
        <v>13</v>
      </c>
      <c r="G98" s="54"/>
    </row>
    <row r="99" spans="1:7" x14ac:dyDescent="0.25">
      <c r="A99" s="16" t="s">
        <v>94</v>
      </c>
      <c r="B99" s="40" t="s">
        <v>95</v>
      </c>
      <c r="C99" s="13" t="s">
        <v>96</v>
      </c>
      <c r="D99" s="36">
        <v>2.65</v>
      </c>
      <c r="E99" s="22">
        <v>3222</v>
      </c>
      <c r="F99" s="37" t="s">
        <v>13</v>
      </c>
      <c r="G99" s="54"/>
    </row>
    <row r="100" spans="1:7" x14ac:dyDescent="0.25">
      <c r="A100" s="16" t="s">
        <v>94</v>
      </c>
      <c r="B100" s="40" t="s">
        <v>95</v>
      </c>
      <c r="C100" s="13" t="s">
        <v>96</v>
      </c>
      <c r="D100" s="36">
        <v>2.0499999999999998</v>
      </c>
      <c r="E100" s="22">
        <v>3222</v>
      </c>
      <c r="F100" s="37" t="s">
        <v>13</v>
      </c>
      <c r="G100" s="54"/>
    </row>
    <row r="101" spans="1:7" x14ac:dyDescent="0.25">
      <c r="A101" s="16" t="s">
        <v>94</v>
      </c>
      <c r="B101" s="40" t="s">
        <v>95</v>
      </c>
      <c r="C101" s="13" t="s">
        <v>96</v>
      </c>
      <c r="D101" s="36">
        <v>8.18</v>
      </c>
      <c r="E101" s="22">
        <v>3222</v>
      </c>
      <c r="F101" s="37" t="s">
        <v>13</v>
      </c>
      <c r="G101" s="54"/>
    </row>
    <row r="102" spans="1:7" x14ac:dyDescent="0.25">
      <c r="A102" s="42" t="s">
        <v>97</v>
      </c>
      <c r="B102" s="40"/>
      <c r="C102" s="13"/>
      <c r="D102" s="27">
        <f>SUM(D94:D101)</f>
        <v>72.900000000000006</v>
      </c>
      <c r="E102" s="22"/>
      <c r="F102" s="37"/>
      <c r="G102" s="54"/>
    </row>
    <row r="103" spans="1:7" x14ac:dyDescent="0.25">
      <c r="A103" s="16" t="s">
        <v>94</v>
      </c>
      <c r="B103" s="40" t="s">
        <v>95</v>
      </c>
      <c r="C103" s="13" t="s">
        <v>96</v>
      </c>
      <c r="D103" s="36">
        <v>2.12</v>
      </c>
      <c r="E103" s="22">
        <v>3221</v>
      </c>
      <c r="F103" s="37" t="s">
        <v>24</v>
      </c>
      <c r="G103" s="54"/>
    </row>
    <row r="104" spans="1:7" x14ac:dyDescent="0.25">
      <c r="A104" s="42" t="s">
        <v>97</v>
      </c>
      <c r="B104" s="40"/>
      <c r="C104" s="13"/>
      <c r="D104" s="27">
        <f>SUM(D103:D103)</f>
        <v>2.12</v>
      </c>
      <c r="E104" s="22"/>
      <c r="F104" s="37"/>
      <c r="G104" s="54"/>
    </row>
    <row r="105" spans="1:7" x14ac:dyDescent="0.25">
      <c r="A105" s="16" t="s">
        <v>98</v>
      </c>
      <c r="B105" s="40" t="s">
        <v>99</v>
      </c>
      <c r="C105" s="13" t="s">
        <v>15</v>
      </c>
      <c r="D105" s="36">
        <v>45.28</v>
      </c>
      <c r="E105" s="22">
        <v>3221</v>
      </c>
      <c r="F105" s="37" t="s">
        <v>24</v>
      </c>
      <c r="G105" s="54"/>
    </row>
    <row r="106" spans="1:7" x14ac:dyDescent="0.25">
      <c r="A106" s="42" t="s">
        <v>100</v>
      </c>
      <c r="B106" s="40"/>
      <c r="C106" s="13"/>
      <c r="D106" s="27">
        <f>SUM(D105:D105)</f>
        <v>45.28</v>
      </c>
      <c r="E106" s="22"/>
      <c r="F106" s="29"/>
      <c r="G106" s="54"/>
    </row>
    <row r="107" spans="1:7" x14ac:dyDescent="0.25">
      <c r="A107" s="42"/>
      <c r="B107" s="40"/>
      <c r="C107" s="13"/>
      <c r="D107" s="27"/>
      <c r="E107" s="22"/>
      <c r="F107" s="37"/>
    </row>
    <row r="108" spans="1:7" x14ac:dyDescent="0.25">
      <c r="A108" s="4"/>
      <c r="B108" s="4"/>
      <c r="C108" s="10" t="s">
        <v>29</v>
      </c>
      <c r="D108" s="6">
        <f>SUM(D13+D15+D17+D19+D21+D23+D25+D26+D27+D28+D29+D32+D33+D34+D39+D42+D44+D46+D48+D50+D59+D61+D64+D66+D69+D71+D73+D75+D79+D83+D88+D93+D102+D104+D106)</f>
        <v>7081.4400000000005</v>
      </c>
      <c r="E108" s="5"/>
      <c r="F108" s="8"/>
    </row>
    <row r="109" spans="1:7" x14ac:dyDescent="0.25">
      <c r="D109" s="7"/>
    </row>
    <row r="110" spans="1:7" x14ac:dyDescent="0.25">
      <c r="D110" s="7"/>
    </row>
    <row r="114" spans="3:3" x14ac:dyDescent="0.25">
      <c r="C114" t="s">
        <v>32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2025-10-20T08:55:04Z</dcterms:modified>
  <cp:category/>
  <cp:contentStatus/>
</cp:coreProperties>
</file>