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F8FAA644-B457-4B07-99AC-DF1AE9A14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1" i="1"/>
  <c r="D43" i="1"/>
  <c r="D34" i="1"/>
  <c r="D63" i="1"/>
  <c r="D52" i="1" l="1"/>
  <c r="D50" i="1"/>
  <c r="D56" i="1"/>
  <c r="D48" i="1"/>
  <c r="D40" i="1" l="1"/>
  <c r="D38" i="1"/>
  <c r="D36" i="1" l="1"/>
  <c r="D32" i="1"/>
  <c r="D30" i="1"/>
  <c r="D28" i="1"/>
  <c r="D22" i="1"/>
  <c r="D26" i="1"/>
  <c r="D24" i="1"/>
  <c r="D19" i="1"/>
  <c r="D54" i="1" l="1"/>
  <c r="D58" i="1"/>
  <c r="D17" i="1"/>
  <c r="D15" i="1"/>
  <c r="D13" i="1"/>
</calcChain>
</file>

<file path=xl/sharedStrings.xml><?xml version="1.0" encoding="utf-8"?>
<sst xmlns="http://schemas.openxmlformats.org/spreadsheetml/2006/main" count="130" uniqueCount="84">
  <si>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</si>
  <si>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</si>
  <si>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</si>
  <si>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</si>
  <si>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</si>
  <si>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</si>
  <si>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</si>
  <si>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</si>
  <si>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</si>
  <si>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</si>
  <si>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</si>
  <si>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</si>
  <si>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</si>
  <si>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</si>
  <si>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</si>
  <si>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</si>
  <si>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</si>
  <si>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</si>
  <si>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</si>
  <si>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</si>
  <si>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</si>
  <si>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Uredski materijal i ostali materijalni rashodi</t>
  </si>
  <si>
    <t xml:space="preserve">BINA Istra d.d.  </t>
  </si>
  <si>
    <t>13439120211</t>
  </si>
  <si>
    <t>LUPOGLAV</t>
  </si>
  <si>
    <t>3211</t>
  </si>
  <si>
    <t>UKUPNO BINA ISTRA D.D.</t>
  </si>
  <si>
    <t>Stručno usavršavanje zaposlenika</t>
  </si>
  <si>
    <t>AUTOTRANS D.D.</t>
  </si>
  <si>
    <t>19819724166</t>
  </si>
  <si>
    <t>RIJEKA</t>
  </si>
  <si>
    <t>UKUPNO AUTOTRANS D.D.</t>
  </si>
  <si>
    <t xml:space="preserve">ANN CHRISTINE CROATIA   </t>
  </si>
  <si>
    <t xml:space="preserve">C&amp;A moda trgovina d.o.o. </t>
  </si>
  <si>
    <t xml:space="preserve">UKUPNO C&amp;A moda trgovina d.o.o. </t>
  </si>
  <si>
    <t>05744108333</t>
  </si>
  <si>
    <t xml:space="preserve">UKUPNO ANN CHRISTINE CROATIA  </t>
  </si>
  <si>
    <t>64546066176</t>
  </si>
  <si>
    <t>ISTARSKE LJEKARNE</t>
  </si>
  <si>
    <t>UKUPNO ISTARSKE LJEKARNE</t>
  </si>
  <si>
    <t>68657585843</t>
  </si>
  <si>
    <t>u periodu od 01/11/2024 do 30/11/2024</t>
  </si>
  <si>
    <t>Datum:  05.12.2024</t>
  </si>
  <si>
    <t>ALPINA CRO d.o.o. ZAGREB</t>
  </si>
  <si>
    <t>75475408463</t>
  </si>
  <si>
    <t>UKUPNO ALPINA CRO d.o.o. ZAGREB</t>
  </si>
  <si>
    <t xml:space="preserve">METRO CASH &amp; CARRY D.O.O. </t>
  </si>
  <si>
    <t>38016445738</t>
  </si>
  <si>
    <t xml:space="preserve">CENTAR ZA VOZILA HRVATSKE </t>
  </si>
  <si>
    <t>73294314024</t>
  </si>
  <si>
    <t xml:space="preserve">UKUPNO CENTAR ZA VOZILA HRVATSKE </t>
  </si>
  <si>
    <t xml:space="preserve">MASS SHOES D.O.O. </t>
  </si>
  <si>
    <t xml:space="preserve">UKUPNO MASS SHOES D.O.O. </t>
  </si>
  <si>
    <t xml:space="preserve">UKUPNO METRO CASH &amp; CARRY D.O.O. </t>
  </si>
  <si>
    <t>NARODNE NOVINE D.D.</t>
  </si>
  <si>
    <t>UKUPNO NARODNE NOVINE D.D.</t>
  </si>
  <si>
    <t xml:space="preserve">PEPCO CROATIA D.O.O. </t>
  </si>
  <si>
    <t xml:space="preserve">UKUPNO PEPCO CROATIA D.O.O. </t>
  </si>
  <si>
    <t xml:space="preserve">SVIJET MEDIJA D.O.O </t>
  </si>
  <si>
    <t>08622180689</t>
  </si>
  <si>
    <t xml:space="preserve">UKUPNO SVIJET MEDIJA D.O.O </t>
  </si>
  <si>
    <t xml:space="preserve">UČILIŠTE APPA </t>
  </si>
  <si>
    <t>04285291719</t>
  </si>
  <si>
    <t xml:space="preserve">UKUPNO UČILIŠTE APPA </t>
  </si>
  <si>
    <t>PSIHOLOŠKI CENTAR CARPE DIEM</t>
  </si>
  <si>
    <t>UKUPNO PSIHOLOŠKI CENTAR CARPE DIEM</t>
  </si>
  <si>
    <t>Službena, radna i zaštitna odjeća i obuća</t>
  </si>
  <si>
    <t>Ostale usluge</t>
  </si>
  <si>
    <t>Usluge promidžbe i informiranja</t>
  </si>
  <si>
    <t>JADROLINIJA</t>
  </si>
  <si>
    <t>38453148181</t>
  </si>
  <si>
    <t>UKUPNO JADROLINIJA</t>
  </si>
  <si>
    <t>HŽ PUTNIČKI PRIJEVOZ</t>
  </si>
  <si>
    <t>80572192786</t>
  </si>
  <si>
    <t>UKUPNO HŽ PUTNIČKI PRIJEVOZ</t>
  </si>
  <si>
    <t>HRVATSKA POŠTA D.D.</t>
  </si>
  <si>
    <t>UKUPNO HRVATSKA POŠTA</t>
  </si>
  <si>
    <t>Usluge telefona, pošte i prijevoza</t>
  </si>
  <si>
    <t>87311810356</t>
  </si>
  <si>
    <t>INK PULA</t>
  </si>
  <si>
    <t>84820955901</t>
  </si>
  <si>
    <t>UKUPNO INK PULA</t>
  </si>
  <si>
    <t xml:space="preserve">BINA ISTRA D.D. </t>
  </si>
  <si>
    <t>UKUPNO 11/2024: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</si>
</sst>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4" fontId="9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4" fontId="1" fillId="0" borderId="1" xfId="0" applyNumberFormat="1" applyFont="1" applyFill="1" applyBorder="1"/>
    <xf numFmtId="4" fontId="13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/>
    <xf numFmtId="2" fontId="13" fillId="0" borderId="1" xfId="0" applyNumberFormat="1" applyFont="1" applyFill="1" applyBorder="1"/>
    <xf numFmtId="4" fontId="5" fillId="0" borderId="1" xfId="0" applyNumberFormat="1" applyFont="1" applyFill="1" applyBorder="1"/>
    <xf numFmtId="2" fontId="1" fillId="0" borderId="1" xfId="0" quotePrefix="1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0" fontId="15" fillId="0" borderId="0" xfId="0" applyFont="1" applyFill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topLeftCell="A50" workbookViewId="0">
      <selection activeCell="H13" sqref="H13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2" t="s">
        <v>42</v>
      </c>
      <c r="B1" s="43"/>
      <c r="C1" s="43"/>
      <c r="D1" s="43"/>
      <c r="E1" s="43"/>
      <c r="F1" s="43"/>
    </row>
    <row r="2" spans="1:25" x14ac:dyDescent="0.25">
      <c r="A2" s="44" t="s">
        <v>0</v>
      </c>
      <c r="B2" s="40"/>
      <c r="C2" s="40"/>
      <c r="D2" s="40"/>
      <c r="E2" s="40"/>
      <c r="F2" s="40"/>
    </row>
    <row r="3" spans="1:25" x14ac:dyDescent="0.25">
      <c r="A3" s="44" t="s">
        <v>1</v>
      </c>
      <c r="B3" s="40"/>
      <c r="C3" s="40"/>
      <c r="D3" s="40"/>
      <c r="E3" s="40"/>
      <c r="F3" s="40"/>
    </row>
    <row r="4" spans="1:25" x14ac:dyDescent="0.25">
      <c r="A4" s="44" t="s">
        <v>2</v>
      </c>
      <c r="B4" s="40"/>
      <c r="C4" s="40"/>
      <c r="D4" s="40"/>
      <c r="E4" s="40"/>
      <c r="F4" s="40"/>
    </row>
    <row r="5" spans="1:25" ht="18" x14ac:dyDescent="0.25">
      <c r="A5" s="45" t="s">
        <v>3</v>
      </c>
      <c r="B5" s="41"/>
      <c r="C5" s="41"/>
      <c r="D5" s="41"/>
      <c r="E5" s="41"/>
      <c r="F5" s="41"/>
    </row>
    <row r="7" spans="1:25" x14ac:dyDescent="0.25">
      <c r="A7" s="46" t="s">
        <v>41</v>
      </c>
      <c r="B7" s="41"/>
      <c r="C7" s="41"/>
      <c r="D7" s="41"/>
      <c r="E7" s="41"/>
      <c r="F7" s="41"/>
    </row>
    <row r="8" spans="1:25" ht="15.75" x14ac:dyDescent="0.25">
      <c r="A8" s="39"/>
      <c r="B8" s="40"/>
      <c r="C8" s="40"/>
      <c r="D8" s="40"/>
      <c r="E8" s="40"/>
      <c r="F8" s="41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D11" s="47"/>
    </row>
    <row r="12" spans="1:25" x14ac:dyDescent="0.25">
      <c r="A12" s="4" t="s">
        <v>43</v>
      </c>
      <c r="B12" s="31" t="s">
        <v>44</v>
      </c>
      <c r="C12" s="28" t="s">
        <v>17</v>
      </c>
      <c r="D12" s="48">
        <v>189.68</v>
      </c>
      <c r="E12" s="5">
        <v>3227</v>
      </c>
      <c r="F12" s="4" t="s">
        <v>66</v>
      </c>
      <c r="G12" s="12"/>
    </row>
    <row r="13" spans="1:25" x14ac:dyDescent="0.25">
      <c r="A13" s="29" t="s">
        <v>45</v>
      </c>
      <c r="B13" s="30"/>
      <c r="C13" s="30"/>
      <c r="D13" s="49">
        <f>D12</f>
        <v>189.68</v>
      </c>
      <c r="E13" s="31"/>
      <c r="F13" s="32"/>
      <c r="H13" s="12"/>
    </row>
    <row r="14" spans="1:25" x14ac:dyDescent="0.25">
      <c r="A14" s="30" t="s">
        <v>10</v>
      </c>
      <c r="B14" s="30">
        <v>87939104217</v>
      </c>
      <c r="C14" s="28" t="s">
        <v>17</v>
      </c>
      <c r="D14" s="50">
        <v>55.21</v>
      </c>
      <c r="E14" s="31">
        <v>3431</v>
      </c>
      <c r="F14" s="4" t="s">
        <v>11</v>
      </c>
    </row>
    <row r="15" spans="1:25" x14ac:dyDescent="0.25">
      <c r="A15" s="29" t="s">
        <v>20</v>
      </c>
      <c r="B15" s="30"/>
      <c r="C15" s="28"/>
      <c r="D15" s="51">
        <f>D14</f>
        <v>55.21</v>
      </c>
      <c r="E15" s="31"/>
      <c r="F15" s="32"/>
      <c r="H15" s="25"/>
    </row>
    <row r="16" spans="1:25" x14ac:dyDescent="0.25">
      <c r="A16" s="4" t="s">
        <v>22</v>
      </c>
      <c r="B16" s="31" t="s">
        <v>23</v>
      </c>
      <c r="C16" s="28" t="s">
        <v>24</v>
      </c>
      <c r="D16" s="48">
        <v>150</v>
      </c>
      <c r="E16" s="5" t="s">
        <v>25</v>
      </c>
      <c r="F16" s="4" t="s">
        <v>13</v>
      </c>
    </row>
    <row r="17" spans="1:7" ht="15.75" customHeight="1" x14ac:dyDescent="0.25">
      <c r="A17" s="33" t="s">
        <v>26</v>
      </c>
      <c r="B17" s="34"/>
      <c r="C17" s="19"/>
      <c r="D17" s="52">
        <f>D16</f>
        <v>150</v>
      </c>
      <c r="E17" s="35"/>
      <c r="F17" s="9"/>
    </row>
    <row r="18" spans="1:7" x14ac:dyDescent="0.25">
      <c r="A18" s="36" t="s">
        <v>33</v>
      </c>
      <c r="B18" s="5">
        <v>43848778319</v>
      </c>
      <c r="C18" s="19" t="s">
        <v>17</v>
      </c>
      <c r="D18" s="53">
        <v>71.97</v>
      </c>
      <c r="E18" s="5">
        <v>3227</v>
      </c>
      <c r="F18" s="36" t="s">
        <v>66</v>
      </c>
    </row>
    <row r="19" spans="1:7" x14ac:dyDescent="0.25">
      <c r="A19" s="33" t="s">
        <v>34</v>
      </c>
      <c r="B19" s="34"/>
      <c r="C19" s="19"/>
      <c r="D19" s="52">
        <f>D18</f>
        <v>71.97</v>
      </c>
      <c r="E19" s="35"/>
      <c r="F19" s="9"/>
    </row>
    <row r="20" spans="1:7" x14ac:dyDescent="0.25">
      <c r="A20" s="4" t="s">
        <v>46</v>
      </c>
      <c r="B20" s="5" t="s">
        <v>47</v>
      </c>
      <c r="C20" s="19" t="s">
        <v>17</v>
      </c>
      <c r="D20" s="48">
        <v>189.3</v>
      </c>
      <c r="E20" s="5">
        <v>3221</v>
      </c>
      <c r="F20" s="4" t="s">
        <v>13</v>
      </c>
    </row>
    <row r="21" spans="1:7" x14ac:dyDescent="0.25">
      <c r="A21" s="4" t="s">
        <v>46</v>
      </c>
      <c r="B21" s="5" t="s">
        <v>47</v>
      </c>
      <c r="C21" s="19" t="s">
        <v>17</v>
      </c>
      <c r="D21" s="48">
        <v>97.9</v>
      </c>
      <c r="E21" s="5">
        <v>3222</v>
      </c>
      <c r="F21" s="4" t="s">
        <v>14</v>
      </c>
    </row>
    <row r="22" spans="1:7" x14ac:dyDescent="0.25">
      <c r="A22" s="33" t="s">
        <v>53</v>
      </c>
      <c r="B22" s="34"/>
      <c r="C22" s="19"/>
      <c r="D22" s="52">
        <f>D20+D21</f>
        <v>287.20000000000005</v>
      </c>
      <c r="E22" s="35"/>
      <c r="F22" s="9"/>
    </row>
    <row r="23" spans="1:7" x14ac:dyDescent="0.25">
      <c r="A23" s="4" t="s">
        <v>32</v>
      </c>
      <c r="B23" s="5" t="s">
        <v>35</v>
      </c>
      <c r="C23" s="19" t="s">
        <v>17</v>
      </c>
      <c r="D23" s="48">
        <v>83.93</v>
      </c>
      <c r="E23" s="5">
        <v>3222</v>
      </c>
      <c r="F23" s="4" t="s">
        <v>14</v>
      </c>
    </row>
    <row r="24" spans="1:7" x14ac:dyDescent="0.25">
      <c r="A24" s="33" t="s">
        <v>36</v>
      </c>
      <c r="B24" s="34"/>
      <c r="C24" s="19"/>
      <c r="D24" s="52">
        <f>D23</f>
        <v>83.93</v>
      </c>
      <c r="E24" s="35"/>
      <c r="F24" s="9"/>
    </row>
    <row r="25" spans="1:7" x14ac:dyDescent="0.25">
      <c r="A25" s="4" t="s">
        <v>48</v>
      </c>
      <c r="B25" s="5" t="s">
        <v>49</v>
      </c>
      <c r="C25" s="37" t="s">
        <v>17</v>
      </c>
      <c r="D25" s="54">
        <v>397.14</v>
      </c>
      <c r="E25" s="5">
        <v>3239</v>
      </c>
      <c r="F25" s="36" t="s">
        <v>67</v>
      </c>
    </row>
    <row r="26" spans="1:7" x14ac:dyDescent="0.25">
      <c r="A26" s="33" t="s">
        <v>50</v>
      </c>
      <c r="B26" s="34"/>
      <c r="C26" s="19"/>
      <c r="D26" s="52">
        <f>D25</f>
        <v>397.14</v>
      </c>
      <c r="E26" s="35"/>
      <c r="F26" s="9"/>
      <c r="G26" s="25"/>
    </row>
    <row r="27" spans="1:7" x14ac:dyDescent="0.25">
      <c r="A27" s="4" t="s">
        <v>51</v>
      </c>
      <c r="B27" s="5">
        <v>94682632604</v>
      </c>
      <c r="C27" s="19" t="s">
        <v>17</v>
      </c>
      <c r="D27" s="48">
        <v>1099.94</v>
      </c>
      <c r="E27" s="5">
        <v>3227</v>
      </c>
      <c r="F27" s="4" t="s">
        <v>66</v>
      </c>
      <c r="G27" s="25"/>
    </row>
    <row r="28" spans="1:7" x14ac:dyDescent="0.25">
      <c r="A28" s="33" t="s">
        <v>52</v>
      </c>
      <c r="B28" s="34"/>
      <c r="C28" s="19"/>
      <c r="D28" s="52">
        <f>D27</f>
        <v>1099.94</v>
      </c>
      <c r="E28" s="35"/>
      <c r="F28" s="9"/>
      <c r="G28" s="25"/>
    </row>
    <row r="29" spans="1:7" x14ac:dyDescent="0.25">
      <c r="A29" s="4" t="s">
        <v>54</v>
      </c>
      <c r="B29" s="5" t="s">
        <v>37</v>
      </c>
      <c r="C29" s="19" t="s">
        <v>17</v>
      </c>
      <c r="D29" s="48">
        <v>340</v>
      </c>
      <c r="E29" s="5">
        <v>3233</v>
      </c>
      <c r="F29" s="4" t="s">
        <v>68</v>
      </c>
      <c r="G29" s="25"/>
    </row>
    <row r="30" spans="1:7" x14ac:dyDescent="0.25">
      <c r="A30" s="33" t="s">
        <v>55</v>
      </c>
      <c r="B30" s="34"/>
      <c r="C30" s="19"/>
      <c r="D30" s="52">
        <f>D29</f>
        <v>340</v>
      </c>
      <c r="E30" s="35"/>
      <c r="F30" s="9"/>
      <c r="G30" s="25"/>
    </row>
    <row r="31" spans="1:7" x14ac:dyDescent="0.25">
      <c r="A31" s="4" t="s">
        <v>56</v>
      </c>
      <c r="B31" s="5">
        <v>43416900320</v>
      </c>
      <c r="C31" s="19" t="s">
        <v>17</v>
      </c>
      <c r="D31" s="48">
        <v>52.8</v>
      </c>
      <c r="E31" s="5">
        <v>3221</v>
      </c>
      <c r="F31" s="4" t="s">
        <v>14</v>
      </c>
      <c r="G31" s="25"/>
    </row>
    <row r="32" spans="1:7" x14ac:dyDescent="0.25">
      <c r="A32" s="33" t="s">
        <v>57</v>
      </c>
      <c r="B32" s="34"/>
      <c r="C32" s="19"/>
      <c r="D32" s="52">
        <f>D31</f>
        <v>52.8</v>
      </c>
      <c r="E32" s="35"/>
      <c r="F32" s="9"/>
      <c r="G32" s="25"/>
    </row>
    <row r="33" spans="1:7" x14ac:dyDescent="0.25">
      <c r="A33" s="4" t="s">
        <v>58</v>
      </c>
      <c r="B33" s="5" t="s">
        <v>59</v>
      </c>
      <c r="C33" s="19" t="s">
        <v>17</v>
      </c>
      <c r="D33" s="48">
        <v>306.91000000000003</v>
      </c>
      <c r="E33" s="5">
        <v>3722</v>
      </c>
      <c r="F33" s="4" t="s">
        <v>16</v>
      </c>
      <c r="G33" s="25"/>
    </row>
    <row r="34" spans="1:7" x14ac:dyDescent="0.25">
      <c r="A34" s="33" t="s">
        <v>60</v>
      </c>
      <c r="B34" s="34"/>
      <c r="C34" s="19"/>
      <c r="D34" s="52">
        <f>D33</f>
        <v>306.91000000000003</v>
      </c>
      <c r="E34" s="35"/>
      <c r="F34" s="9"/>
      <c r="G34" s="25"/>
    </row>
    <row r="35" spans="1:7" x14ac:dyDescent="0.25">
      <c r="A35" s="4" t="s">
        <v>61</v>
      </c>
      <c r="B35" s="5" t="s">
        <v>62</v>
      </c>
      <c r="C35" s="19" t="s">
        <v>17</v>
      </c>
      <c r="D35" s="48">
        <v>988</v>
      </c>
      <c r="E35" s="5">
        <v>3213</v>
      </c>
      <c r="F35" s="4" t="s">
        <v>27</v>
      </c>
      <c r="G35" s="25"/>
    </row>
    <row r="36" spans="1:7" x14ac:dyDescent="0.25">
      <c r="A36" s="33" t="s">
        <v>63</v>
      </c>
      <c r="B36" s="34"/>
      <c r="C36" s="19"/>
      <c r="D36" s="52">
        <f>D35</f>
        <v>988</v>
      </c>
      <c r="E36" s="5"/>
      <c r="F36" s="4"/>
      <c r="G36" s="25"/>
    </row>
    <row r="37" spans="1:7" x14ac:dyDescent="0.25">
      <c r="A37" s="38" t="s">
        <v>64</v>
      </c>
      <c r="B37" s="5">
        <v>25812817191</v>
      </c>
      <c r="C37" s="19" t="s">
        <v>17</v>
      </c>
      <c r="D37" s="48">
        <v>240</v>
      </c>
      <c r="E37" s="5">
        <v>3213</v>
      </c>
      <c r="F37" s="4" t="s">
        <v>27</v>
      </c>
      <c r="G37" s="25"/>
    </row>
    <row r="38" spans="1:7" x14ac:dyDescent="0.25">
      <c r="A38" s="33" t="s">
        <v>65</v>
      </c>
      <c r="B38" s="34"/>
      <c r="C38" s="19"/>
      <c r="D38" s="52">
        <f>D37</f>
        <v>240</v>
      </c>
      <c r="E38" s="5"/>
      <c r="F38" s="4"/>
      <c r="G38" s="25"/>
    </row>
    <row r="39" spans="1:7" x14ac:dyDescent="0.25">
      <c r="A39" s="38"/>
      <c r="B39" s="5"/>
      <c r="C39" s="19"/>
      <c r="D39" s="48"/>
      <c r="E39" s="5"/>
      <c r="F39" s="4"/>
      <c r="G39" s="25"/>
    </row>
    <row r="40" spans="1:7" x14ac:dyDescent="0.25">
      <c r="A40" s="33"/>
      <c r="B40" s="34"/>
      <c r="C40" s="19"/>
      <c r="D40" s="52">
        <f>D39</f>
        <v>0</v>
      </c>
      <c r="E40" s="5"/>
      <c r="F40" s="4"/>
      <c r="G40" s="25"/>
    </row>
    <row r="41" spans="1:7" x14ac:dyDescent="0.25">
      <c r="A41" s="33"/>
      <c r="B41" s="34"/>
      <c r="C41" s="19"/>
      <c r="D41" s="55"/>
      <c r="E41" s="18"/>
      <c r="F41" s="9"/>
    </row>
    <row r="42" spans="1:7" x14ac:dyDescent="0.25">
      <c r="A42" s="17"/>
      <c r="B42" s="16"/>
      <c r="C42" s="20"/>
      <c r="D42" s="55">
        <v>1195.4000000000001</v>
      </c>
      <c r="E42" s="18">
        <v>3721</v>
      </c>
      <c r="F42" s="9" t="s">
        <v>12</v>
      </c>
      <c r="G42" s="47"/>
    </row>
    <row r="43" spans="1:7" x14ac:dyDescent="0.25">
      <c r="A43" s="17"/>
      <c r="B43" s="16"/>
      <c r="C43" s="20"/>
      <c r="D43" s="55">
        <f>570+33.41</f>
        <v>603.41</v>
      </c>
      <c r="E43" s="18">
        <v>3211</v>
      </c>
      <c r="F43" s="9" t="s">
        <v>13</v>
      </c>
      <c r="G43" s="47"/>
    </row>
    <row r="44" spans="1:7" x14ac:dyDescent="0.25">
      <c r="A44" s="17"/>
      <c r="B44" s="16"/>
      <c r="C44" s="20"/>
      <c r="D44" s="55">
        <v>5.6</v>
      </c>
      <c r="E44" s="18">
        <v>3722</v>
      </c>
      <c r="F44" s="9" t="s">
        <v>16</v>
      </c>
      <c r="G44" s="57"/>
    </row>
    <row r="45" spans="1:7" x14ac:dyDescent="0.25">
      <c r="A45" s="13" t="s">
        <v>15</v>
      </c>
      <c r="B45" s="23">
        <v>28285339387</v>
      </c>
      <c r="C45" s="21" t="s">
        <v>18</v>
      </c>
      <c r="D45" s="56">
        <v>1.02</v>
      </c>
      <c r="E45" s="5">
        <v>3222</v>
      </c>
      <c r="F45" s="10" t="s">
        <v>14</v>
      </c>
      <c r="G45" s="47"/>
    </row>
    <row r="46" spans="1:7" x14ac:dyDescent="0.25">
      <c r="A46" s="13" t="s">
        <v>15</v>
      </c>
      <c r="B46" s="23">
        <v>28285339387</v>
      </c>
      <c r="C46" s="21" t="s">
        <v>18</v>
      </c>
      <c r="D46" s="56">
        <v>2.4</v>
      </c>
      <c r="E46" s="5">
        <v>3222</v>
      </c>
      <c r="F46" s="10" t="s">
        <v>14</v>
      </c>
      <c r="G46" s="47"/>
    </row>
    <row r="47" spans="1:7" x14ac:dyDescent="0.25">
      <c r="A47" s="13" t="s">
        <v>15</v>
      </c>
      <c r="B47" s="23">
        <v>28285339387</v>
      </c>
      <c r="C47" s="21" t="s">
        <v>18</v>
      </c>
      <c r="D47" s="56">
        <v>3.66</v>
      </c>
      <c r="E47" s="5">
        <v>3222</v>
      </c>
      <c r="F47" s="10" t="s">
        <v>14</v>
      </c>
      <c r="G47" s="47"/>
    </row>
    <row r="48" spans="1:7" x14ac:dyDescent="0.25">
      <c r="A48" s="14" t="s">
        <v>19</v>
      </c>
      <c r="B48" s="23"/>
      <c r="C48" s="21"/>
      <c r="D48" s="55">
        <f>SUM(D45:D47)</f>
        <v>7.08</v>
      </c>
      <c r="E48" s="5"/>
      <c r="F48" s="10"/>
      <c r="G48" s="47"/>
    </row>
    <row r="49" spans="1:7" x14ac:dyDescent="0.25">
      <c r="A49" s="13" t="s">
        <v>38</v>
      </c>
      <c r="B49" s="23" t="s">
        <v>40</v>
      </c>
      <c r="C49" s="21" t="s">
        <v>18</v>
      </c>
      <c r="D49" s="56">
        <v>26.18</v>
      </c>
      <c r="E49" s="5">
        <v>3222</v>
      </c>
      <c r="F49" s="10" t="s">
        <v>14</v>
      </c>
      <c r="G49" s="47"/>
    </row>
    <row r="50" spans="1:7" x14ac:dyDescent="0.25">
      <c r="A50" s="14" t="s">
        <v>39</v>
      </c>
      <c r="B50" s="23"/>
      <c r="C50" s="21"/>
      <c r="D50" s="55">
        <f>SUM(D49:D49)</f>
        <v>26.18</v>
      </c>
      <c r="E50" s="5"/>
      <c r="F50" s="10"/>
      <c r="G50" s="47"/>
    </row>
    <row r="51" spans="1:7" x14ac:dyDescent="0.25">
      <c r="A51" s="13" t="s">
        <v>79</v>
      </c>
      <c r="B51" s="23" t="s">
        <v>80</v>
      </c>
      <c r="C51" s="21" t="s">
        <v>18</v>
      </c>
      <c r="D51" s="56">
        <v>14</v>
      </c>
      <c r="E51" s="5">
        <v>3722</v>
      </c>
      <c r="F51" s="10" t="s">
        <v>16</v>
      </c>
      <c r="G51" s="47"/>
    </row>
    <row r="52" spans="1:7" x14ac:dyDescent="0.25">
      <c r="A52" s="14" t="s">
        <v>81</v>
      </c>
      <c r="B52" s="23"/>
      <c r="C52" s="21"/>
      <c r="D52" s="55">
        <f>SUM(D51:D51)</f>
        <v>14</v>
      </c>
      <c r="E52" s="5"/>
      <c r="F52" s="10"/>
      <c r="G52" s="47"/>
    </row>
    <row r="53" spans="1:7" x14ac:dyDescent="0.25">
      <c r="A53" s="13" t="s">
        <v>28</v>
      </c>
      <c r="B53" s="23" t="s">
        <v>29</v>
      </c>
      <c r="C53" s="21" t="s">
        <v>30</v>
      </c>
      <c r="D53" s="56">
        <v>9.4</v>
      </c>
      <c r="E53" s="15">
        <v>3722</v>
      </c>
      <c r="F53" s="10" t="s">
        <v>16</v>
      </c>
      <c r="G53" s="47"/>
    </row>
    <row r="54" spans="1:7" x14ac:dyDescent="0.25">
      <c r="A54" s="14" t="s">
        <v>31</v>
      </c>
      <c r="B54" s="23"/>
      <c r="C54" s="21"/>
      <c r="D54" s="55">
        <f>SUM(D53:D53)</f>
        <v>9.4</v>
      </c>
      <c r="E54" s="15"/>
      <c r="F54" s="10"/>
      <c r="G54" s="47"/>
    </row>
    <row r="55" spans="1:7" x14ac:dyDescent="0.25">
      <c r="A55" s="13" t="s">
        <v>72</v>
      </c>
      <c r="B55" s="23" t="s">
        <v>73</v>
      </c>
      <c r="C55" s="21" t="s">
        <v>17</v>
      </c>
      <c r="D55" s="56">
        <v>2.38</v>
      </c>
      <c r="E55" s="15">
        <v>3722</v>
      </c>
      <c r="F55" s="9" t="s">
        <v>16</v>
      </c>
      <c r="G55" s="47"/>
    </row>
    <row r="56" spans="1:7" x14ac:dyDescent="0.25">
      <c r="A56" s="14" t="s">
        <v>74</v>
      </c>
      <c r="B56" s="23"/>
      <c r="C56" s="21"/>
      <c r="D56" s="55">
        <f>SUM(D55:D55)</f>
        <v>2.38</v>
      </c>
      <c r="E56" s="15"/>
      <c r="F56" s="10"/>
      <c r="G56" s="47"/>
    </row>
    <row r="57" spans="1:7" x14ac:dyDescent="0.25">
      <c r="A57" s="4" t="s">
        <v>75</v>
      </c>
      <c r="B57" s="24" t="s">
        <v>78</v>
      </c>
      <c r="C57" s="19" t="s">
        <v>17</v>
      </c>
      <c r="D57" s="56">
        <v>15</v>
      </c>
      <c r="E57" s="5">
        <v>3231</v>
      </c>
      <c r="F57" s="9" t="s">
        <v>77</v>
      </c>
      <c r="G57" s="47"/>
    </row>
    <row r="58" spans="1:7" x14ac:dyDescent="0.25">
      <c r="A58" s="11" t="s">
        <v>76</v>
      </c>
      <c r="B58" s="24"/>
      <c r="C58" s="19"/>
      <c r="D58" s="55">
        <f>SUM(D57:D57)</f>
        <v>15</v>
      </c>
      <c r="E58" s="5"/>
      <c r="F58" s="10"/>
      <c r="G58" s="47"/>
    </row>
    <row r="59" spans="1:7" x14ac:dyDescent="0.25">
      <c r="A59" s="4" t="s">
        <v>69</v>
      </c>
      <c r="B59" s="24" t="s">
        <v>70</v>
      </c>
      <c r="C59" s="19" t="s">
        <v>30</v>
      </c>
      <c r="D59" s="56">
        <v>29.5</v>
      </c>
      <c r="E59" s="5">
        <v>3211</v>
      </c>
      <c r="F59" s="9" t="s">
        <v>13</v>
      </c>
      <c r="G59" s="47"/>
    </row>
    <row r="60" spans="1:7" x14ac:dyDescent="0.25">
      <c r="A60" s="4" t="s">
        <v>69</v>
      </c>
      <c r="B60" s="24" t="s">
        <v>70</v>
      </c>
      <c r="C60" s="19" t="s">
        <v>30</v>
      </c>
      <c r="D60" s="56">
        <v>25.1</v>
      </c>
      <c r="E60" s="5">
        <v>3211</v>
      </c>
      <c r="F60" s="9" t="s">
        <v>13</v>
      </c>
      <c r="G60" s="47"/>
    </row>
    <row r="61" spans="1:7" x14ac:dyDescent="0.25">
      <c r="A61" s="11" t="s">
        <v>71</v>
      </c>
      <c r="B61" s="24"/>
      <c r="C61" s="19"/>
      <c r="D61" s="55">
        <f>SUM(D59:D60)</f>
        <v>54.6</v>
      </c>
      <c r="E61" s="5"/>
      <c r="F61" s="9"/>
      <c r="G61" s="47"/>
    </row>
    <row r="62" spans="1:7" x14ac:dyDescent="0.25">
      <c r="A62" s="4" t="s">
        <v>82</v>
      </c>
      <c r="B62" s="24" t="s">
        <v>23</v>
      </c>
      <c r="C62" s="19" t="s">
        <v>24</v>
      </c>
      <c r="D62" s="56">
        <v>16.600000000000001</v>
      </c>
      <c r="E62" s="5">
        <v>3221</v>
      </c>
      <c r="F62" s="9" t="s">
        <v>21</v>
      </c>
      <c r="G62" s="47"/>
    </row>
    <row r="63" spans="1:7" x14ac:dyDescent="0.25">
      <c r="A63" s="11" t="s">
        <v>26</v>
      </c>
      <c r="B63" s="24"/>
      <c r="C63" s="19"/>
      <c r="D63" s="55">
        <f>SUM(D62:D62)</f>
        <v>16.600000000000001</v>
      </c>
      <c r="E63" s="5"/>
      <c r="F63" s="9"/>
    </row>
    <row r="64" spans="1:7" x14ac:dyDescent="0.25">
      <c r="A64" s="11"/>
      <c r="B64" s="24"/>
      <c r="C64" s="19"/>
      <c r="D64" s="27"/>
      <c r="E64" s="5"/>
      <c r="F64" s="10"/>
    </row>
    <row r="65" spans="1:6" x14ac:dyDescent="0.25">
      <c r="A65" s="6"/>
      <c r="B65" s="6"/>
      <c r="C65" s="26" t="s">
        <v>83</v>
      </c>
      <c r="D65" s="8">
        <f>SUM(D13+D15+D17+D19+D22+D24+D26+D28+D30+D32+D34+D36+D38+D40+D41+D42+D43+D44+D48+D50+D52+D54+D56+D58+D61+D63)</f>
        <v>6212.4300000000012</v>
      </c>
      <c r="E65" s="7"/>
      <c r="F65" s="22"/>
    </row>
    <row r="66" spans="1:6" x14ac:dyDescent="0.25">
      <c r="D66" s="12"/>
    </row>
    <row r="67" spans="1:6" x14ac:dyDescent="0.25">
      <c r="D67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2024-12-27T13:51:17Z</dcterms:modified>
  <cp:category/>
  <cp:contentStatus/>
</cp:coreProperties>
</file>