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mbrenko\Downloads\"/>
    </mc:Choice>
  </mc:AlternateContent>
  <xr:revisionPtr revIDLastSave="0" documentId="13_ncr:1_{EC4FBD7F-BC98-40B3-B012-B03BC5ED03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77" i="1"/>
  <c r="D79" i="1"/>
  <c r="D84" i="1"/>
  <c r="D87" i="1"/>
  <c r="D90" i="1"/>
  <c r="D99" i="1"/>
  <c r="D109" i="1" s="1"/>
  <c r="D101" i="1"/>
  <c r="D105" i="1"/>
  <c r="D69" i="1"/>
  <c r="D36" i="1"/>
  <c r="D34" i="1"/>
  <c r="D52" i="1"/>
  <c r="D107" i="1"/>
  <c r="D71" i="1"/>
  <c r="D65" i="1"/>
  <c r="D56" i="1"/>
  <c r="D61" i="1"/>
  <c r="D58" i="1"/>
  <c r="D54" i="1"/>
  <c r="D32" i="1"/>
  <c r="D30" i="1"/>
  <c r="D49" i="1"/>
  <c r="D22" i="1"/>
  <c r="D19" i="1"/>
  <c r="D17" i="1"/>
  <c r="D73" i="1"/>
  <c r="D15" i="1"/>
  <c r="D63" i="1" l="1"/>
  <c r="D67" i="1"/>
  <c r="D13" i="1" l="1"/>
</calcChain>
</file>

<file path=xl/sharedStrings.xml><?xml version="1.0" encoding="utf-8"?>
<sst xmlns="http://schemas.openxmlformats.org/spreadsheetml/2006/main" count="280" uniqueCount="114">
  <si>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</si>
  <si>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</si>
  <si>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</si>
  <si>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</si>
  <si>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</si>
  <si>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</si>
  <si>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</si>
  <si>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</si>
  <si>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</si>
  <si>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</si>
  <si>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</si>
  <si>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</si>
  <si>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Službena putovanja</t>
  </si>
  <si>
    <t>Materijal i sirovine</t>
  </si>
  <si>
    <t>Naknade građanima i kućanstvima u naravi</t>
  </si>
  <si>
    <t>ZAGREB</t>
  </si>
  <si>
    <t>PULA</t>
  </si>
  <si>
    <t>UKUPNO HPB HRV.POŠTANSKA BANKA</t>
  </si>
  <si>
    <t>KAUFLAND HRVATSKA K.D.</t>
  </si>
  <si>
    <t>47432874968</t>
  </si>
  <si>
    <t>UKUPNO KAUFLAND HRVATSKA K.D.</t>
  </si>
  <si>
    <t>Uredski materijal i ostali materijalni rashodi</t>
  </si>
  <si>
    <t>ISTARSKE LJEKARNE</t>
  </si>
  <si>
    <t>68657585843</t>
  </si>
  <si>
    <t>UKUPNO ISTARSKE LJEKARNE</t>
  </si>
  <si>
    <t>Naknade građanima i kućanstvima u novcu</t>
  </si>
  <si>
    <t>Ostali nespomenuti rashodi poslovanja</t>
  </si>
  <si>
    <t xml:space="preserve">LIDL HRVATSKA D.O.O. </t>
  </si>
  <si>
    <t>66089976432</t>
  </si>
  <si>
    <t>VELIKA GORICA</t>
  </si>
  <si>
    <t>UKUPNO LIDL HRVATSKA D.O.O.</t>
  </si>
  <si>
    <t>EUROSPIN HRVATSKA D.O.O.</t>
  </si>
  <si>
    <t>62357811032</t>
  </si>
  <si>
    <t>UKUPNO EUROSPIN HRVATSKA D.O.O.</t>
  </si>
  <si>
    <t>STUDENAC D.O.O.</t>
  </si>
  <si>
    <t>02023029348</t>
  </si>
  <si>
    <t>OMIŠ</t>
  </si>
  <si>
    <t>UKUPNO STUDENAC D.O.O.</t>
  </si>
  <si>
    <t>DM-DROGERIE MARKT D.O.O.</t>
  </si>
  <si>
    <t>94124811986</t>
  </si>
  <si>
    <t>UKUPNO DM-DREGERIE MARKT D.O.O.</t>
  </si>
  <si>
    <t xml:space="preserve">UKUPNO DUBROVNIK SUN D.O.O. </t>
  </si>
  <si>
    <t>Intelektualne i osobne usluge</t>
  </si>
  <si>
    <t>ARENA PEKARA D.O.O. PEKARA ARENA</t>
  </si>
  <si>
    <t>63141957472</t>
  </si>
  <si>
    <t>UKUPNO ARENA PEKARA D.O.O.</t>
  </si>
  <si>
    <t>LJEKARNE PRIMA PHARME</t>
  </si>
  <si>
    <t>28285339387</t>
  </si>
  <si>
    <t>UKUPNO LJEKARNE PRIMA PHARME</t>
  </si>
  <si>
    <t xml:space="preserve">HUP-ZAGREB </t>
  </si>
  <si>
    <t>66859264899</t>
  </si>
  <si>
    <t>UKUNO NARODNE NOVINE D.D.</t>
  </si>
  <si>
    <t>NARODNE NOVINE D.D.</t>
  </si>
  <si>
    <t>Usluge promidžbe i informiranja</t>
  </si>
  <si>
    <t>u periodu od 01/02/2026 do 28/02/2026</t>
  </si>
  <si>
    <t>Zatezne kamate</t>
  </si>
  <si>
    <t>DRŽAVNI PRORAČUN RH</t>
  </si>
  <si>
    <t>UKUPNO DRŽAVNI PRORAČUN RH</t>
  </si>
  <si>
    <t>HOTEL INTERNATIONAL</t>
  </si>
  <si>
    <t>UKUPNO HOTEL INTERNATIONAL</t>
  </si>
  <si>
    <t>LJEKARNA IRENA GRAHOVAC</t>
  </si>
  <si>
    <t>UKUPNO LJEKARNA IRENA GRAHOVAC</t>
  </si>
  <si>
    <t>86500339360</t>
  </si>
  <si>
    <t>SPORTSKI CENTAR TIVOLI D.O.O.</t>
  </si>
  <si>
    <t>UKUPNO SPORTSKI CENTAR TIVOLI D.O.O.</t>
  </si>
  <si>
    <t>57860723164</t>
  </si>
  <si>
    <t>TOMMY D.O.O.</t>
  </si>
  <si>
    <t>00278260010</t>
  </si>
  <si>
    <t>SPLIT</t>
  </si>
  <si>
    <t>UKUPNO TOMMY D.O.O.</t>
  </si>
  <si>
    <t>SPAR HRVATSKA D.O.O.</t>
  </si>
  <si>
    <t>46108893754</t>
  </si>
  <si>
    <t>UKUPNO SPAR HRVATSKA</t>
  </si>
  <si>
    <t>JUPITER-EXPORT D.O.O.</t>
  </si>
  <si>
    <t>41174703915</t>
  </si>
  <si>
    <t>UKUPNO JUPITER-EXPORT D.O.O.</t>
  </si>
  <si>
    <t>BINA-ISTRA D.D.</t>
  </si>
  <si>
    <t>13439120211</t>
  </si>
  <si>
    <t>LUPOGLAV</t>
  </si>
  <si>
    <t>UKUPNO BINA-ISTRA D.D.</t>
  </si>
  <si>
    <t>INA - INDUSTRIJA NAFTE D.D.</t>
  </si>
  <si>
    <t>27759560625</t>
  </si>
  <si>
    <t>UKUPNO INA - INDUSTRIJA NAFTE D.D.</t>
  </si>
  <si>
    <t>GLOBALNA HRANA D.O.O.</t>
  </si>
  <si>
    <t>97492131626</t>
  </si>
  <si>
    <t>KLOPA I CUGA D.O.O.</t>
  </si>
  <si>
    <t>97289313530</t>
  </si>
  <si>
    <t>RIJEKA</t>
  </si>
  <si>
    <t>UKUPNO KLOPA I CUGA D.O.O.</t>
  </si>
  <si>
    <t>PAZMANY 3  VL.PAZMANJ TIBOR</t>
  </si>
  <si>
    <t>61555332363</t>
  </si>
  <si>
    <t>Usluge tekućeg i investicijskog održavanja</t>
  </si>
  <si>
    <t>UKUPNO PAZMANY 3 VL.PAZMANJ TIBOR</t>
  </si>
  <si>
    <t>UKUPNO GLOBALNA HRANA D.O.O.</t>
  </si>
  <si>
    <t>LJEKARNA BOBANOVIĆ VUJNOVIĆ</t>
  </si>
  <si>
    <t>84549963346</t>
  </si>
  <si>
    <t>UKUPNO LJEKARNA BOBANOVIĆ VUJNOVIĆ</t>
  </si>
  <si>
    <t>LJEKARNA JOUKHADAR</t>
  </si>
  <si>
    <t>12767193532</t>
  </si>
  <si>
    <t>UKUPNO LJEKARNA JOUKHADAR</t>
  </si>
  <si>
    <t>BRIONI D.O.O.</t>
  </si>
  <si>
    <t>UKUPNO BRIONI D.O.O.</t>
  </si>
  <si>
    <t>78706979190</t>
  </si>
  <si>
    <t>AUTOTRANS D.D.</t>
  </si>
  <si>
    <t>19819724166</t>
  </si>
  <si>
    <t>CRES</t>
  </si>
  <si>
    <t>UKUPNO AUTROTRANS D.D.</t>
  </si>
  <si>
    <t>URBAN RIDE 018 J.D.O.O.</t>
  </si>
  <si>
    <t>23107697918</t>
  </si>
  <si>
    <t>Usluge telefona, pošte i prijevoza</t>
  </si>
  <si>
    <t>UKUPNO URBAN RIDE 018 J.D.O.O.</t>
  </si>
  <si>
    <t>SVETA NEDJELJA</t>
  </si>
  <si>
    <t>UKUPNO 02/2026:</t>
  </si>
  <si>
    <t>Datum:  13.03.2026.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</si>
</sst>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7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0" fontId="14" fillId="2" borderId="0" xfId="0" applyFont="1" applyFill="1"/>
    <xf numFmtId="2" fontId="0" fillId="0" borderId="0" xfId="0" applyNumberFormat="1"/>
    <xf numFmtId="0" fontId="5" fillId="2" borderId="0" xfId="0" quotePrefix="1" applyFont="1" applyFill="1" applyAlignment="1">
      <alignment horizontal="right"/>
    </xf>
    <xf numFmtId="0" fontId="12" fillId="0" borderId="1" xfId="0" applyFont="1" applyBorder="1"/>
    <xf numFmtId="0" fontId="1" fillId="0" borderId="1" xfId="0" quotePrefix="1" applyFont="1" applyBorder="1" applyAlignment="1">
      <alignment horizontal="left"/>
    </xf>
    <xf numFmtId="0" fontId="1" fillId="0" borderId="1" xfId="0" quotePrefix="1" applyFont="1" applyBorder="1" applyAlignment="1">
      <alignment horizontal="center"/>
    </xf>
    <xf numFmtId="2" fontId="12" fillId="0" borderId="1" xfId="0" applyNumberFormat="1" applyFont="1" applyBorder="1"/>
    <xf numFmtId="0" fontId="12" fillId="0" borderId="1" xfId="0" applyFont="1" applyBorder="1" applyAlignment="1">
      <alignment horizontal="right"/>
    </xf>
    <xf numFmtId="0" fontId="1" fillId="0" borderId="1" xfId="0" quotePrefix="1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5" fillId="0" borderId="1" xfId="0" quotePrefix="1" applyFont="1" applyBorder="1" applyAlignment="1">
      <alignment wrapText="1"/>
    </xf>
    <xf numFmtId="4" fontId="5" fillId="0" borderId="1" xfId="0" applyNumberFormat="1" applyFont="1" applyBorder="1"/>
    <xf numFmtId="0" fontId="1" fillId="0" borderId="1" xfId="0" quotePrefix="1" applyFont="1" applyBorder="1" applyAlignment="1">
      <alignment wrapText="1"/>
    </xf>
    <xf numFmtId="49" fontId="0" fillId="0" borderId="1" xfId="0" applyNumberFormat="1" applyBorder="1"/>
    <xf numFmtId="4" fontId="9" fillId="0" borderId="1" xfId="0" applyNumberFormat="1" applyFont="1" applyBorder="1"/>
    <xf numFmtId="0" fontId="5" fillId="0" borderId="1" xfId="0" quotePrefix="1" applyFont="1" applyBorder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10" fillId="0" borderId="1" xfId="0" quotePrefix="1" applyFont="1" applyBorder="1"/>
    <xf numFmtId="49" fontId="10" fillId="0" borderId="1" xfId="0" quotePrefix="1" applyNumberFormat="1" applyFont="1" applyBorder="1"/>
    <xf numFmtId="0" fontId="10" fillId="0" borderId="1" xfId="0" quotePrefix="1" applyFont="1" applyBorder="1" applyAlignment="1">
      <alignment horizontal="center"/>
    </xf>
    <xf numFmtId="0" fontId="8" fillId="0" borderId="1" xfId="0" quotePrefix="1" applyFont="1" applyBorder="1"/>
    <xf numFmtId="49" fontId="8" fillId="0" borderId="1" xfId="0" quotePrefix="1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4" fontId="8" fillId="0" borderId="1" xfId="0" applyNumberFormat="1" applyFont="1" applyBorder="1"/>
    <xf numFmtId="0" fontId="7" fillId="0" borderId="1" xfId="1" applyFont="1" applyBorder="1" applyAlignment="1">
      <alignment horizontal="left" vertical="center" wrapText="1"/>
    </xf>
    <xf numFmtId="0" fontId="9" fillId="0" borderId="1" xfId="0" quotePrefix="1" applyFont="1" applyBorder="1"/>
    <xf numFmtId="0" fontId="8" fillId="0" borderId="1" xfId="0" quotePrefix="1" applyFont="1" applyBorder="1" applyAlignment="1">
      <alignment horizontal="right"/>
    </xf>
    <xf numFmtId="49" fontId="1" fillId="0" borderId="1" xfId="0" quotePrefix="1" applyNumberFormat="1" applyFont="1" applyBorder="1" applyAlignment="1">
      <alignment horizontal="center"/>
    </xf>
    <xf numFmtId="4" fontId="15" fillId="0" borderId="1" xfId="0" applyNumberFormat="1" applyFont="1" applyBorder="1"/>
    <xf numFmtId="0" fontId="5" fillId="0" borderId="1" xfId="0" quotePrefix="1" applyFont="1" applyBorder="1"/>
    <xf numFmtId="49" fontId="1" fillId="0" borderId="1" xfId="0" quotePrefix="1" applyNumberFormat="1" applyFont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2" fontId="0" fillId="0" borderId="0" xfId="0" applyNumberFormat="1" applyFill="1"/>
    <xf numFmtId="0" fontId="0" fillId="0" borderId="0" xfId="0" applyFill="1"/>
  </cellXfs>
  <cellStyles count="9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Normalno 4 2" xfId="6" xr:uid="{20073D67-786C-4693-8651-F889BC8EB34F}"/>
    <cellStyle name="Normalno 5" xfId="7" xr:uid="{DDCB8EC1-AD40-4DBB-8806-C667BFFBB967}"/>
    <cellStyle name="Normalno 6" xfId="8" xr:uid="{7A1D6F80-93FA-4F1A-8699-BCA16023AD80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1"/>
  <sheetViews>
    <sheetView tabSelected="1" workbookViewId="0">
      <selection activeCell="A23" sqref="A23:XFD27"/>
    </sheetView>
  </sheetViews>
  <sheetFormatPr defaultRowHeight="15" x14ac:dyDescent="0.25"/>
  <cols>
    <col min="1" max="1" width="43.140625" customWidth="1"/>
    <col min="2" max="2" width="18.7109375" customWidth="1"/>
    <col min="3" max="3" width="22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47" t="s">
        <v>113</v>
      </c>
      <c r="B1" s="48"/>
      <c r="C1" s="48"/>
      <c r="D1" s="48"/>
      <c r="E1" s="48"/>
      <c r="F1" s="48"/>
    </row>
    <row r="2" spans="1:25" x14ac:dyDescent="0.25">
      <c r="A2" s="49" t="s">
        <v>0</v>
      </c>
      <c r="B2" s="45"/>
      <c r="C2" s="45"/>
      <c r="D2" s="45"/>
      <c r="E2" s="45"/>
      <c r="F2" s="45"/>
    </row>
    <row r="3" spans="1:25" x14ac:dyDescent="0.25">
      <c r="A3" s="49" t="s">
        <v>1</v>
      </c>
      <c r="B3" s="45"/>
      <c r="C3" s="45"/>
      <c r="D3" s="45"/>
      <c r="E3" s="45"/>
      <c r="F3" s="45"/>
    </row>
    <row r="4" spans="1:25" x14ac:dyDescent="0.25">
      <c r="A4" s="49" t="s">
        <v>2</v>
      </c>
      <c r="B4" s="45"/>
      <c r="C4" s="45"/>
      <c r="D4" s="45"/>
      <c r="E4" s="45"/>
      <c r="F4" s="45"/>
    </row>
    <row r="5" spans="1:25" ht="18" x14ac:dyDescent="0.25">
      <c r="A5" s="50" t="s">
        <v>3</v>
      </c>
      <c r="B5" s="46"/>
      <c r="C5" s="46"/>
      <c r="D5" s="46"/>
      <c r="E5" s="46"/>
      <c r="F5" s="46"/>
    </row>
    <row r="7" spans="1:25" x14ac:dyDescent="0.25">
      <c r="A7" s="51" t="s">
        <v>54</v>
      </c>
      <c r="B7" s="46"/>
      <c r="C7" s="46"/>
      <c r="D7" s="46"/>
      <c r="E7" s="46"/>
      <c r="F7" s="46"/>
    </row>
    <row r="8" spans="1:25" ht="15.75" x14ac:dyDescent="0.25">
      <c r="A8" s="44"/>
      <c r="B8" s="45"/>
      <c r="C8" s="45"/>
      <c r="D8" s="45"/>
      <c r="E8" s="45"/>
      <c r="F8" s="46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H11" s="9"/>
    </row>
    <row r="12" spans="1:25" x14ac:dyDescent="0.25">
      <c r="A12" s="11" t="s">
        <v>10</v>
      </c>
      <c r="B12" s="12">
        <v>87939104217</v>
      </c>
      <c r="C12" s="13" t="s">
        <v>15</v>
      </c>
      <c r="D12" s="14">
        <v>27.88</v>
      </c>
      <c r="E12" s="15">
        <v>3431</v>
      </c>
      <c r="F12" s="16" t="s">
        <v>11</v>
      </c>
      <c r="H12" s="9"/>
    </row>
    <row r="13" spans="1:25" x14ac:dyDescent="0.25">
      <c r="A13" s="17" t="s">
        <v>17</v>
      </c>
      <c r="B13" s="11"/>
      <c r="C13" s="18"/>
      <c r="D13" s="19">
        <f>D12</f>
        <v>27.88</v>
      </c>
      <c r="E13" s="15"/>
      <c r="F13" s="20"/>
      <c r="H13" s="9"/>
    </row>
    <row r="14" spans="1:25" x14ac:dyDescent="0.25">
      <c r="A14" s="16" t="s">
        <v>49</v>
      </c>
      <c r="B14" s="43" t="s">
        <v>50</v>
      </c>
      <c r="C14" s="13" t="s">
        <v>15</v>
      </c>
      <c r="D14" s="21">
        <v>391.58</v>
      </c>
      <c r="E14" s="22">
        <v>3211</v>
      </c>
      <c r="F14" s="16" t="s">
        <v>12</v>
      </c>
      <c r="G14" s="9"/>
    </row>
    <row r="15" spans="1:25" x14ac:dyDescent="0.25">
      <c r="A15" s="23" t="s">
        <v>41</v>
      </c>
      <c r="B15" s="16"/>
      <c r="C15" s="13"/>
      <c r="D15" s="24">
        <f>SUM(D14:D14)</f>
        <v>391.58</v>
      </c>
      <c r="E15" s="22"/>
      <c r="F15" s="16"/>
      <c r="G15" s="9"/>
    </row>
    <row r="16" spans="1:25" x14ac:dyDescent="0.25">
      <c r="A16" s="25" t="s">
        <v>52</v>
      </c>
      <c r="B16" s="43">
        <v>64546066176</v>
      </c>
      <c r="C16" s="13" t="s">
        <v>15</v>
      </c>
      <c r="D16" s="21">
        <v>564</v>
      </c>
      <c r="E16" s="22">
        <v>3233</v>
      </c>
      <c r="F16" s="16" t="s">
        <v>53</v>
      </c>
      <c r="G16" s="9"/>
    </row>
    <row r="17" spans="1:7" x14ac:dyDescent="0.25">
      <c r="A17" s="23" t="s">
        <v>51</v>
      </c>
      <c r="B17" s="16"/>
      <c r="C17" s="13"/>
      <c r="D17" s="24">
        <f>D16</f>
        <v>564</v>
      </c>
      <c r="E17" s="22"/>
      <c r="F17" s="16"/>
      <c r="G17" s="9"/>
    </row>
    <row r="18" spans="1:7" x14ac:dyDescent="0.25">
      <c r="A18" s="25" t="s">
        <v>56</v>
      </c>
      <c r="B18" s="43">
        <v>18683136487</v>
      </c>
      <c r="C18" s="13" t="s">
        <v>15</v>
      </c>
      <c r="D18" s="21">
        <v>1.01</v>
      </c>
      <c r="E18" s="22">
        <v>3433</v>
      </c>
      <c r="F18" s="16" t="s">
        <v>55</v>
      </c>
      <c r="G18" s="9"/>
    </row>
    <row r="19" spans="1:7" x14ac:dyDescent="0.25">
      <c r="A19" s="23" t="s">
        <v>57</v>
      </c>
      <c r="B19" s="16"/>
      <c r="C19" s="13"/>
      <c r="D19" s="24">
        <f>D18</f>
        <v>1.01</v>
      </c>
      <c r="E19" s="22"/>
      <c r="F19" s="16"/>
      <c r="G19" s="52"/>
    </row>
    <row r="20" spans="1:7" x14ac:dyDescent="0.25">
      <c r="A20" s="23"/>
      <c r="B20" s="12"/>
      <c r="C20" s="13"/>
      <c r="D20" s="24">
        <v>1203.94</v>
      </c>
      <c r="E20" s="28">
        <v>3721</v>
      </c>
      <c r="F20" s="29" t="s">
        <v>25</v>
      </c>
      <c r="G20" s="53"/>
    </row>
    <row r="21" spans="1:7" x14ac:dyDescent="0.25">
      <c r="A21" s="23"/>
      <c r="B21" s="26"/>
      <c r="C21" s="13"/>
      <c r="D21" s="27"/>
      <c r="E21" s="28">
        <v>3237</v>
      </c>
      <c r="F21" s="29" t="s">
        <v>42</v>
      </c>
      <c r="G21" s="53"/>
    </row>
    <row r="22" spans="1:7" x14ac:dyDescent="0.25">
      <c r="A22" s="30"/>
      <c r="B22" s="31"/>
      <c r="C22" s="32"/>
      <c r="D22" s="27">
        <f>637+12+2+13.5+30</f>
        <v>694.5</v>
      </c>
      <c r="E22" s="28">
        <v>3211</v>
      </c>
      <c r="F22" s="29" t="s">
        <v>12</v>
      </c>
      <c r="G22" s="53"/>
    </row>
    <row r="23" spans="1:7" x14ac:dyDescent="0.25">
      <c r="A23" s="30"/>
      <c r="B23" s="31"/>
      <c r="C23" s="32"/>
      <c r="D23" s="27">
        <v>22.8</v>
      </c>
      <c r="E23" s="28">
        <v>3722</v>
      </c>
      <c r="F23" s="29" t="s">
        <v>14</v>
      </c>
      <c r="G23" s="53"/>
    </row>
    <row r="24" spans="1:7" x14ac:dyDescent="0.25">
      <c r="A24" s="25"/>
      <c r="B24" s="12"/>
      <c r="C24" s="13"/>
      <c r="D24" s="36"/>
      <c r="E24" s="22">
        <v>3299</v>
      </c>
      <c r="F24" s="25" t="s">
        <v>26</v>
      </c>
      <c r="G24" s="53"/>
    </row>
    <row r="25" spans="1:7" hidden="1" x14ac:dyDescent="0.25">
      <c r="A25" s="23"/>
      <c r="B25" s="12"/>
      <c r="C25" s="13"/>
      <c r="D25" s="27"/>
      <c r="E25" s="28"/>
      <c r="F25" s="29"/>
      <c r="G25" s="53"/>
    </row>
    <row r="26" spans="1:7" hidden="1" x14ac:dyDescent="0.25">
      <c r="A26" s="30"/>
      <c r="B26" s="31"/>
      <c r="C26" s="32"/>
      <c r="D26" s="27"/>
      <c r="E26" s="28">
        <v>3721</v>
      </c>
      <c r="F26" s="29" t="s">
        <v>25</v>
      </c>
      <c r="G26" s="53"/>
    </row>
    <row r="27" spans="1:7" x14ac:dyDescent="0.25">
      <c r="A27" s="30"/>
      <c r="B27" s="31"/>
      <c r="C27" s="32"/>
      <c r="D27" s="27"/>
      <c r="E27" s="28"/>
      <c r="F27" s="37"/>
      <c r="G27" s="53"/>
    </row>
    <row r="28" spans="1:7" x14ac:dyDescent="0.25">
      <c r="A28" s="33" t="s">
        <v>22</v>
      </c>
      <c r="B28" s="34" t="s">
        <v>23</v>
      </c>
      <c r="C28" s="35" t="s">
        <v>16</v>
      </c>
      <c r="D28" s="36">
        <v>1.02</v>
      </c>
      <c r="E28" s="22">
        <v>3222</v>
      </c>
      <c r="F28" s="37" t="s">
        <v>13</v>
      </c>
      <c r="G28" s="53"/>
    </row>
    <row r="29" spans="1:7" x14ac:dyDescent="0.25">
      <c r="A29" s="33" t="s">
        <v>22</v>
      </c>
      <c r="B29" s="34" t="s">
        <v>23</v>
      </c>
      <c r="C29" s="35" t="s">
        <v>16</v>
      </c>
      <c r="D29" s="36">
        <v>2.74</v>
      </c>
      <c r="E29" s="22">
        <v>3222</v>
      </c>
      <c r="F29" s="37" t="s">
        <v>13</v>
      </c>
      <c r="G29" s="53"/>
    </row>
    <row r="30" spans="1:7" x14ac:dyDescent="0.25">
      <c r="A30" s="38" t="s">
        <v>24</v>
      </c>
      <c r="B30" s="34" t="s">
        <v>23</v>
      </c>
      <c r="C30" s="35" t="s">
        <v>16</v>
      </c>
      <c r="D30" s="27">
        <f>SUM(D28:D29)</f>
        <v>3.7600000000000002</v>
      </c>
      <c r="E30" s="22"/>
      <c r="F30" s="37"/>
      <c r="G30" s="53"/>
    </row>
    <row r="31" spans="1:7" x14ac:dyDescent="0.25">
      <c r="A31" s="33" t="s">
        <v>60</v>
      </c>
      <c r="B31" s="34" t="s">
        <v>62</v>
      </c>
      <c r="C31" s="35" t="s">
        <v>16</v>
      </c>
      <c r="D31" s="36">
        <v>2.72</v>
      </c>
      <c r="E31" s="22">
        <v>3222</v>
      </c>
      <c r="F31" s="37" t="s">
        <v>13</v>
      </c>
      <c r="G31" s="53"/>
    </row>
    <row r="32" spans="1:7" x14ac:dyDescent="0.25">
      <c r="A32" s="38" t="s">
        <v>61</v>
      </c>
      <c r="B32" s="34"/>
      <c r="C32" s="35"/>
      <c r="D32" s="27">
        <f>SUM(D31:D31)</f>
        <v>2.72</v>
      </c>
      <c r="E32" s="22"/>
      <c r="F32" s="37"/>
      <c r="G32" s="53"/>
    </row>
    <row r="33" spans="1:7" x14ac:dyDescent="0.25">
      <c r="A33" s="33" t="s">
        <v>94</v>
      </c>
      <c r="B33" s="34" t="s">
        <v>95</v>
      </c>
      <c r="C33" s="35" t="s">
        <v>16</v>
      </c>
      <c r="D33" s="36">
        <v>2.0499999999999998</v>
      </c>
      <c r="E33" s="22">
        <v>3222</v>
      </c>
      <c r="F33" s="37" t="s">
        <v>13</v>
      </c>
      <c r="G33" s="53"/>
    </row>
    <row r="34" spans="1:7" x14ac:dyDescent="0.25">
      <c r="A34" s="38" t="s">
        <v>96</v>
      </c>
      <c r="B34" s="34"/>
      <c r="C34" s="35"/>
      <c r="D34" s="27">
        <f>SUM(D33:D33)</f>
        <v>2.0499999999999998</v>
      </c>
      <c r="E34" s="22"/>
      <c r="F34" s="37"/>
      <c r="G34" s="53"/>
    </row>
    <row r="35" spans="1:7" x14ac:dyDescent="0.25">
      <c r="A35" s="33" t="s">
        <v>97</v>
      </c>
      <c r="B35" s="34" t="s">
        <v>98</v>
      </c>
      <c r="C35" s="35" t="s">
        <v>111</v>
      </c>
      <c r="D35" s="36">
        <v>15.11</v>
      </c>
      <c r="E35" s="22">
        <v>3222</v>
      </c>
      <c r="F35" s="37" t="s">
        <v>13</v>
      </c>
      <c r="G35" s="53"/>
    </row>
    <row r="36" spans="1:7" x14ac:dyDescent="0.25">
      <c r="A36" s="38" t="s">
        <v>99</v>
      </c>
      <c r="B36" s="34"/>
      <c r="C36" s="35"/>
      <c r="D36" s="27">
        <f>SUM(D35:D35)</f>
        <v>15.11</v>
      </c>
      <c r="E36" s="22"/>
      <c r="F36" s="37"/>
      <c r="G36" s="53"/>
    </row>
    <row r="37" spans="1:7" x14ac:dyDescent="0.25">
      <c r="A37" s="33" t="s">
        <v>46</v>
      </c>
      <c r="B37" s="34" t="s">
        <v>47</v>
      </c>
      <c r="C37" s="35" t="s">
        <v>16</v>
      </c>
      <c r="D37" s="36">
        <v>12.13</v>
      </c>
      <c r="E37" s="22">
        <v>3222</v>
      </c>
      <c r="F37" s="37" t="s">
        <v>13</v>
      </c>
      <c r="G37" s="53"/>
    </row>
    <row r="38" spans="1:7" x14ac:dyDescent="0.25">
      <c r="A38" s="33" t="s">
        <v>46</v>
      </c>
      <c r="B38" s="34" t="s">
        <v>47</v>
      </c>
      <c r="C38" s="35" t="s">
        <v>16</v>
      </c>
      <c r="D38" s="36">
        <v>2.74</v>
      </c>
      <c r="E38" s="22">
        <v>3222</v>
      </c>
      <c r="F38" s="37" t="s">
        <v>13</v>
      </c>
      <c r="G38" s="53"/>
    </row>
    <row r="39" spans="1:7" x14ac:dyDescent="0.25">
      <c r="A39" s="33" t="s">
        <v>46</v>
      </c>
      <c r="B39" s="34" t="s">
        <v>47</v>
      </c>
      <c r="C39" s="35" t="s">
        <v>16</v>
      </c>
      <c r="D39" s="36">
        <v>5.04</v>
      </c>
      <c r="E39" s="22">
        <v>3222</v>
      </c>
      <c r="F39" s="37" t="s">
        <v>13</v>
      </c>
      <c r="G39" s="53"/>
    </row>
    <row r="40" spans="1:7" x14ac:dyDescent="0.25">
      <c r="A40" s="33" t="s">
        <v>46</v>
      </c>
      <c r="B40" s="34" t="s">
        <v>47</v>
      </c>
      <c r="C40" s="35" t="s">
        <v>16</v>
      </c>
      <c r="D40" s="36">
        <v>7.11</v>
      </c>
      <c r="E40" s="22">
        <v>3222</v>
      </c>
      <c r="F40" s="37" t="s">
        <v>13</v>
      </c>
      <c r="G40" s="53"/>
    </row>
    <row r="41" spans="1:7" x14ac:dyDescent="0.25">
      <c r="A41" s="33" t="s">
        <v>46</v>
      </c>
      <c r="B41" s="34" t="s">
        <v>47</v>
      </c>
      <c r="C41" s="35" t="s">
        <v>16</v>
      </c>
      <c r="D41" s="36">
        <v>1</v>
      </c>
      <c r="E41" s="22">
        <v>3222</v>
      </c>
      <c r="F41" s="37" t="s">
        <v>13</v>
      </c>
      <c r="G41" s="53"/>
    </row>
    <row r="42" spans="1:7" x14ac:dyDescent="0.25">
      <c r="A42" s="33" t="s">
        <v>46</v>
      </c>
      <c r="B42" s="34" t="s">
        <v>47</v>
      </c>
      <c r="C42" s="35" t="s">
        <v>16</v>
      </c>
      <c r="D42" s="36">
        <v>18.39</v>
      </c>
      <c r="E42" s="22">
        <v>3222</v>
      </c>
      <c r="F42" s="37" t="s">
        <v>13</v>
      </c>
      <c r="G42" s="53"/>
    </row>
    <row r="43" spans="1:7" x14ac:dyDescent="0.25">
      <c r="A43" s="33" t="s">
        <v>46</v>
      </c>
      <c r="B43" s="34" t="s">
        <v>47</v>
      </c>
      <c r="C43" s="35" t="s">
        <v>16</v>
      </c>
      <c r="D43" s="36">
        <v>4.03</v>
      </c>
      <c r="E43" s="22">
        <v>3222</v>
      </c>
      <c r="F43" s="37" t="s">
        <v>13</v>
      </c>
      <c r="G43" s="53"/>
    </row>
    <row r="44" spans="1:7" x14ac:dyDescent="0.25">
      <c r="A44" s="33" t="s">
        <v>46</v>
      </c>
      <c r="B44" s="34" t="s">
        <v>47</v>
      </c>
      <c r="C44" s="35" t="s">
        <v>16</v>
      </c>
      <c r="D44" s="36">
        <v>20.04</v>
      </c>
      <c r="E44" s="22">
        <v>3222</v>
      </c>
      <c r="F44" s="37" t="s">
        <v>13</v>
      </c>
      <c r="G44" s="53"/>
    </row>
    <row r="45" spans="1:7" x14ac:dyDescent="0.25">
      <c r="A45" s="33" t="s">
        <v>46</v>
      </c>
      <c r="B45" s="34" t="s">
        <v>47</v>
      </c>
      <c r="C45" s="35" t="s">
        <v>16</v>
      </c>
      <c r="D45" s="36">
        <v>3.23</v>
      </c>
      <c r="E45" s="22">
        <v>3222</v>
      </c>
      <c r="F45" s="37" t="s">
        <v>13</v>
      </c>
      <c r="G45" s="53"/>
    </row>
    <row r="46" spans="1:7" x14ac:dyDescent="0.25">
      <c r="A46" s="38" t="s">
        <v>48</v>
      </c>
      <c r="B46" s="34"/>
      <c r="C46" s="35"/>
      <c r="D46" s="27">
        <f>SUM(D37:D45)</f>
        <v>73.709999999999994</v>
      </c>
      <c r="E46" s="22"/>
      <c r="F46" s="37"/>
      <c r="G46" s="53"/>
    </row>
    <row r="47" spans="1:7" x14ac:dyDescent="0.25">
      <c r="A47" s="33" t="s">
        <v>43</v>
      </c>
      <c r="B47" s="34" t="s">
        <v>44</v>
      </c>
      <c r="C47" s="35" t="s">
        <v>16</v>
      </c>
      <c r="D47" s="36">
        <v>1.3</v>
      </c>
      <c r="E47" s="22">
        <v>3222</v>
      </c>
      <c r="F47" s="37" t="s">
        <v>13</v>
      </c>
      <c r="G47" s="53"/>
    </row>
    <row r="48" spans="1:7" x14ac:dyDescent="0.25">
      <c r="A48" s="33" t="s">
        <v>43</v>
      </c>
      <c r="B48" s="34" t="s">
        <v>44</v>
      </c>
      <c r="C48" s="35" t="s">
        <v>16</v>
      </c>
      <c r="D48" s="36">
        <v>1.5</v>
      </c>
      <c r="E48" s="22">
        <v>3222</v>
      </c>
      <c r="F48" s="37" t="s">
        <v>13</v>
      </c>
      <c r="G48" s="53"/>
    </row>
    <row r="49" spans="1:7" x14ac:dyDescent="0.25">
      <c r="A49" s="38" t="s">
        <v>45</v>
      </c>
      <c r="B49" s="34"/>
      <c r="C49" s="35"/>
      <c r="D49" s="27">
        <f>SUM(D47:D48)</f>
        <v>2.8</v>
      </c>
      <c r="E49" s="22"/>
      <c r="F49" s="37"/>
      <c r="G49" s="53"/>
    </row>
    <row r="50" spans="1:7" x14ac:dyDescent="0.25">
      <c r="A50" s="33" t="s">
        <v>83</v>
      </c>
      <c r="B50" s="34" t="s">
        <v>84</v>
      </c>
      <c r="C50" s="35" t="s">
        <v>15</v>
      </c>
      <c r="D50" s="36">
        <v>11.3</v>
      </c>
      <c r="E50" s="22">
        <v>3222</v>
      </c>
      <c r="F50" s="37" t="s">
        <v>13</v>
      </c>
      <c r="G50" s="53"/>
    </row>
    <row r="51" spans="1:7" x14ac:dyDescent="0.25">
      <c r="A51" s="33" t="s">
        <v>83</v>
      </c>
      <c r="B51" s="34" t="s">
        <v>84</v>
      </c>
      <c r="C51" s="35" t="s">
        <v>15</v>
      </c>
      <c r="D51" s="36">
        <v>47.2</v>
      </c>
      <c r="E51" s="22">
        <v>3222</v>
      </c>
      <c r="F51" s="37" t="s">
        <v>13</v>
      </c>
      <c r="G51" s="53"/>
    </row>
    <row r="52" spans="1:7" x14ac:dyDescent="0.25">
      <c r="A52" s="38" t="s">
        <v>93</v>
      </c>
      <c r="B52" s="34"/>
      <c r="C52" s="35"/>
      <c r="D52" s="27">
        <f>SUM(D50:D51)</f>
        <v>58.5</v>
      </c>
      <c r="E52" s="22"/>
      <c r="F52" s="37"/>
      <c r="G52" s="53"/>
    </row>
    <row r="53" spans="1:7" x14ac:dyDescent="0.25">
      <c r="A53" s="33" t="s">
        <v>66</v>
      </c>
      <c r="B53" s="34" t="s">
        <v>67</v>
      </c>
      <c r="C53" s="35" t="s">
        <v>68</v>
      </c>
      <c r="D53" s="36">
        <v>71.58</v>
      </c>
      <c r="E53" s="22">
        <v>3222</v>
      </c>
      <c r="F53" s="37" t="s">
        <v>13</v>
      </c>
      <c r="G53" s="53"/>
    </row>
    <row r="54" spans="1:7" x14ac:dyDescent="0.25">
      <c r="A54" s="38" t="s">
        <v>69</v>
      </c>
      <c r="B54" s="34"/>
      <c r="C54" s="35"/>
      <c r="D54" s="27">
        <f>SUM(D53:D53)</f>
        <v>71.58</v>
      </c>
      <c r="E54" s="22"/>
      <c r="F54" s="37"/>
      <c r="G54" s="53"/>
    </row>
    <row r="55" spans="1:7" x14ac:dyDescent="0.25">
      <c r="A55" s="33" t="s">
        <v>73</v>
      </c>
      <c r="B55" s="34" t="s">
        <v>74</v>
      </c>
      <c r="C55" s="35" t="s">
        <v>16</v>
      </c>
      <c r="D55" s="36">
        <v>73</v>
      </c>
      <c r="E55" s="22">
        <v>3222</v>
      </c>
      <c r="F55" s="37" t="s">
        <v>13</v>
      </c>
      <c r="G55" s="53"/>
    </row>
    <row r="56" spans="1:7" x14ac:dyDescent="0.25">
      <c r="A56" s="38" t="s">
        <v>75</v>
      </c>
      <c r="B56" s="34"/>
      <c r="C56" s="35"/>
      <c r="D56" s="27">
        <f>SUM(D55:D55)</f>
        <v>73</v>
      </c>
      <c r="E56" s="22"/>
      <c r="F56" s="37"/>
      <c r="G56" s="53"/>
    </row>
    <row r="57" spans="1:7" x14ac:dyDescent="0.25">
      <c r="A57" s="33" t="s">
        <v>70</v>
      </c>
      <c r="B57" s="34" t="s">
        <v>71</v>
      </c>
      <c r="C57" s="35" t="s">
        <v>15</v>
      </c>
      <c r="D57" s="36">
        <v>58.61</v>
      </c>
      <c r="E57" s="22">
        <v>3222</v>
      </c>
      <c r="F57" s="37" t="s">
        <v>13</v>
      </c>
      <c r="G57" s="53"/>
    </row>
    <row r="58" spans="1:7" x14ac:dyDescent="0.25">
      <c r="A58" s="38" t="s">
        <v>72</v>
      </c>
      <c r="B58" s="34"/>
      <c r="C58" s="35"/>
      <c r="D58" s="27">
        <f>SUM(D57:D57)</f>
        <v>58.61</v>
      </c>
      <c r="E58" s="22"/>
      <c r="F58" s="37"/>
      <c r="G58" s="53"/>
    </row>
    <row r="59" spans="1:7" x14ac:dyDescent="0.25">
      <c r="A59" s="33" t="s">
        <v>70</v>
      </c>
      <c r="B59" s="34" t="s">
        <v>71</v>
      </c>
      <c r="C59" s="35" t="s">
        <v>15</v>
      </c>
      <c r="D59" s="36">
        <v>9.66</v>
      </c>
      <c r="E59" s="22">
        <v>3221</v>
      </c>
      <c r="F59" s="37" t="s">
        <v>21</v>
      </c>
      <c r="G59" s="53"/>
    </row>
    <row r="60" spans="1:7" x14ac:dyDescent="0.25">
      <c r="A60" s="33" t="s">
        <v>70</v>
      </c>
      <c r="B60" s="34" t="s">
        <v>71</v>
      </c>
      <c r="C60" s="35" t="s">
        <v>15</v>
      </c>
      <c r="D60" s="36">
        <v>12.07</v>
      </c>
      <c r="E60" s="22">
        <v>3221</v>
      </c>
      <c r="F60" s="37" t="s">
        <v>21</v>
      </c>
      <c r="G60" s="53"/>
    </row>
    <row r="61" spans="1:7" x14ac:dyDescent="0.25">
      <c r="A61" s="38" t="s">
        <v>72</v>
      </c>
      <c r="B61" s="34"/>
      <c r="C61" s="35"/>
      <c r="D61" s="27">
        <f>SUM(D59:D60)</f>
        <v>21.73</v>
      </c>
      <c r="E61" s="22"/>
      <c r="F61" s="37"/>
      <c r="G61" s="53"/>
    </row>
    <row r="62" spans="1:7" x14ac:dyDescent="0.25">
      <c r="A62" s="33" t="s">
        <v>76</v>
      </c>
      <c r="B62" s="34" t="s">
        <v>77</v>
      </c>
      <c r="C62" s="35" t="s">
        <v>78</v>
      </c>
      <c r="D62" s="36">
        <v>16.600000000000001</v>
      </c>
      <c r="E62" s="22">
        <v>3221</v>
      </c>
      <c r="F62" s="37" t="s">
        <v>21</v>
      </c>
      <c r="G62" s="53"/>
    </row>
    <row r="63" spans="1:7" x14ac:dyDescent="0.25">
      <c r="A63" s="38" t="s">
        <v>79</v>
      </c>
      <c r="B63" s="34"/>
      <c r="C63" s="35"/>
      <c r="D63" s="27">
        <f>SUM(D62:D62)</f>
        <v>16.600000000000001</v>
      </c>
      <c r="E63" s="22"/>
      <c r="F63" s="37"/>
      <c r="G63" s="53"/>
    </row>
    <row r="64" spans="1:7" x14ac:dyDescent="0.25">
      <c r="A64" s="33" t="s">
        <v>80</v>
      </c>
      <c r="B64" s="34" t="s">
        <v>81</v>
      </c>
      <c r="C64" s="35" t="s">
        <v>15</v>
      </c>
      <c r="D64" s="36">
        <v>7.24</v>
      </c>
      <c r="E64" s="22">
        <v>3221</v>
      </c>
      <c r="F64" s="37" t="s">
        <v>21</v>
      </c>
      <c r="G64" s="53"/>
    </row>
    <row r="65" spans="1:7" x14ac:dyDescent="0.25">
      <c r="A65" s="38" t="s">
        <v>82</v>
      </c>
      <c r="B65" s="34"/>
      <c r="C65" s="35"/>
      <c r="D65" s="27">
        <f>SUM(D64:D64)</f>
        <v>7.24</v>
      </c>
      <c r="E65" s="22"/>
      <c r="F65" s="37"/>
      <c r="G65" s="53"/>
    </row>
    <row r="66" spans="1:7" x14ac:dyDescent="0.25">
      <c r="A66" s="33" t="s">
        <v>100</v>
      </c>
      <c r="B66" s="34" t="s">
        <v>102</v>
      </c>
      <c r="C66" s="35" t="s">
        <v>16</v>
      </c>
      <c r="D66" s="36">
        <v>43.6</v>
      </c>
      <c r="E66" s="39">
        <v>3722</v>
      </c>
      <c r="F66" s="37" t="s">
        <v>14</v>
      </c>
      <c r="G66" s="53"/>
    </row>
    <row r="67" spans="1:7" x14ac:dyDescent="0.25">
      <c r="A67" s="38" t="s">
        <v>101</v>
      </c>
      <c r="B67" s="34"/>
      <c r="C67" s="35"/>
      <c r="D67" s="27">
        <f>SUM(D66:D66)</f>
        <v>43.6</v>
      </c>
      <c r="E67" s="39"/>
      <c r="F67" s="37"/>
      <c r="G67" s="53"/>
    </row>
    <row r="68" spans="1:7" x14ac:dyDescent="0.25">
      <c r="A68" s="33" t="s">
        <v>103</v>
      </c>
      <c r="B68" s="34" t="s">
        <v>104</v>
      </c>
      <c r="C68" s="35" t="s">
        <v>105</v>
      </c>
      <c r="D68" s="36">
        <v>9.8000000000000007</v>
      </c>
      <c r="E68" s="39">
        <v>3722</v>
      </c>
      <c r="F68" s="37" t="s">
        <v>14</v>
      </c>
      <c r="G68" s="53"/>
    </row>
    <row r="69" spans="1:7" x14ac:dyDescent="0.25">
      <c r="A69" s="38" t="s">
        <v>106</v>
      </c>
      <c r="B69" s="34"/>
      <c r="C69" s="35"/>
      <c r="D69" s="27">
        <f>SUM(D68:D68)</f>
        <v>9.8000000000000007</v>
      </c>
      <c r="E69" s="39"/>
      <c r="F69" s="37"/>
      <c r="G69" s="53"/>
    </row>
    <row r="70" spans="1:7" x14ac:dyDescent="0.25">
      <c r="A70" s="33" t="s">
        <v>85</v>
      </c>
      <c r="B70" s="34" t="s">
        <v>86</v>
      </c>
      <c r="C70" s="35" t="s">
        <v>87</v>
      </c>
      <c r="D70" s="36">
        <v>90</v>
      </c>
      <c r="E70" s="39">
        <v>3722</v>
      </c>
      <c r="F70" s="37" t="s">
        <v>14</v>
      </c>
      <c r="G70" s="53"/>
    </row>
    <row r="71" spans="1:7" x14ac:dyDescent="0.25">
      <c r="A71" s="38" t="s">
        <v>88</v>
      </c>
      <c r="B71" s="34"/>
      <c r="C71" s="35"/>
      <c r="D71" s="27">
        <f>SUM(D70:D70)</f>
        <v>90</v>
      </c>
      <c r="E71" s="39"/>
      <c r="F71" s="37"/>
      <c r="G71" s="53"/>
    </row>
    <row r="72" spans="1:7" x14ac:dyDescent="0.25">
      <c r="A72" s="33" t="s">
        <v>58</v>
      </c>
      <c r="B72" s="34" t="s">
        <v>50</v>
      </c>
      <c r="C72" s="35" t="s">
        <v>15</v>
      </c>
      <c r="D72" s="36">
        <v>15</v>
      </c>
      <c r="E72" s="22">
        <v>3211</v>
      </c>
      <c r="F72" s="37" t="s">
        <v>12</v>
      </c>
      <c r="G72" s="53"/>
    </row>
    <row r="73" spans="1:7" x14ac:dyDescent="0.25">
      <c r="A73" s="38" t="s">
        <v>59</v>
      </c>
      <c r="B73" s="34"/>
      <c r="C73" s="35"/>
      <c r="D73" s="27">
        <f>SUM(D72:D72)</f>
        <v>15</v>
      </c>
      <c r="E73" s="22"/>
      <c r="F73" s="29"/>
      <c r="G73" s="53"/>
    </row>
    <row r="74" spans="1:7" x14ac:dyDescent="0.25">
      <c r="A74" s="16" t="s">
        <v>18</v>
      </c>
      <c r="B74" s="34" t="s">
        <v>19</v>
      </c>
      <c r="C74" s="35" t="s">
        <v>15</v>
      </c>
      <c r="D74" s="41">
        <v>2.62</v>
      </c>
      <c r="E74" s="22">
        <v>3222</v>
      </c>
      <c r="F74" s="37" t="s">
        <v>13</v>
      </c>
      <c r="G74" s="53"/>
    </row>
    <row r="75" spans="1:7" x14ac:dyDescent="0.25">
      <c r="A75" s="16" t="s">
        <v>18</v>
      </c>
      <c r="B75" s="34" t="s">
        <v>19</v>
      </c>
      <c r="C75" s="35" t="s">
        <v>15</v>
      </c>
      <c r="D75" s="41">
        <v>19.53</v>
      </c>
      <c r="E75" s="22">
        <v>3222</v>
      </c>
      <c r="F75" s="37" t="s">
        <v>13</v>
      </c>
      <c r="G75" s="53"/>
    </row>
    <row r="76" spans="1:7" x14ac:dyDescent="0.25">
      <c r="A76" s="16" t="s">
        <v>18</v>
      </c>
      <c r="B76" s="34" t="s">
        <v>19</v>
      </c>
      <c r="C76" s="35" t="s">
        <v>15</v>
      </c>
      <c r="D76" s="41">
        <v>9.6300000000000008</v>
      </c>
      <c r="E76" s="22">
        <v>3222</v>
      </c>
      <c r="F76" s="37" t="s">
        <v>13</v>
      </c>
      <c r="G76" s="53"/>
    </row>
    <row r="77" spans="1:7" x14ac:dyDescent="0.25">
      <c r="A77" s="42" t="s">
        <v>20</v>
      </c>
      <c r="B77" s="40"/>
      <c r="C77" s="13"/>
      <c r="D77" s="27">
        <f>SUM(D74:D76)</f>
        <v>31.78</v>
      </c>
      <c r="E77" s="22"/>
      <c r="F77" s="29"/>
      <c r="G77" s="53"/>
    </row>
    <row r="78" spans="1:7" x14ac:dyDescent="0.25">
      <c r="A78" s="16" t="s">
        <v>63</v>
      </c>
      <c r="B78" s="40" t="s">
        <v>65</v>
      </c>
      <c r="C78" s="13" t="s">
        <v>16</v>
      </c>
      <c r="D78" s="36">
        <v>34.200000000000003</v>
      </c>
      <c r="E78" s="22">
        <v>3222</v>
      </c>
      <c r="F78" s="37" t="s">
        <v>13</v>
      </c>
      <c r="G78" s="53"/>
    </row>
    <row r="79" spans="1:7" x14ac:dyDescent="0.25">
      <c r="A79" s="42" t="s">
        <v>64</v>
      </c>
      <c r="B79" s="40"/>
      <c r="C79" s="13"/>
      <c r="D79" s="27">
        <f>SUM(D78:D78)</f>
        <v>34.200000000000003</v>
      </c>
      <c r="E79" s="22"/>
      <c r="F79" s="29"/>
      <c r="G79" s="53"/>
    </row>
    <row r="80" spans="1:7" x14ac:dyDescent="0.25">
      <c r="A80" s="16" t="s">
        <v>27</v>
      </c>
      <c r="B80" s="40" t="s">
        <v>28</v>
      </c>
      <c r="C80" s="13" t="s">
        <v>29</v>
      </c>
      <c r="D80" s="36">
        <v>72.36</v>
      </c>
      <c r="E80" s="22">
        <v>3222</v>
      </c>
      <c r="F80" s="37" t="s">
        <v>13</v>
      </c>
      <c r="G80" s="53"/>
    </row>
    <row r="81" spans="1:7" x14ac:dyDescent="0.25">
      <c r="A81" s="16" t="s">
        <v>27</v>
      </c>
      <c r="B81" s="40" t="s">
        <v>28</v>
      </c>
      <c r="C81" s="13" t="s">
        <v>29</v>
      </c>
      <c r="D81" s="36">
        <v>67.91</v>
      </c>
      <c r="E81" s="22">
        <v>3222</v>
      </c>
      <c r="F81" s="37" t="s">
        <v>13</v>
      </c>
      <c r="G81" s="53"/>
    </row>
    <row r="82" spans="1:7" x14ac:dyDescent="0.25">
      <c r="A82" s="16" t="s">
        <v>27</v>
      </c>
      <c r="B82" s="40" t="s">
        <v>28</v>
      </c>
      <c r="C82" s="13" t="s">
        <v>29</v>
      </c>
      <c r="D82" s="36">
        <v>114.2</v>
      </c>
      <c r="E82" s="22">
        <v>3222</v>
      </c>
      <c r="F82" s="37" t="s">
        <v>13</v>
      </c>
      <c r="G82" s="53"/>
    </row>
    <row r="83" spans="1:7" x14ac:dyDescent="0.25">
      <c r="A83" s="16" t="s">
        <v>27</v>
      </c>
      <c r="B83" s="40" t="s">
        <v>28</v>
      </c>
      <c r="C83" s="13" t="s">
        <v>29</v>
      </c>
      <c r="D83" s="36">
        <v>92.54</v>
      </c>
      <c r="E83" s="22">
        <v>3222</v>
      </c>
      <c r="F83" s="37" t="s">
        <v>13</v>
      </c>
      <c r="G83" s="53"/>
    </row>
    <row r="84" spans="1:7" x14ac:dyDescent="0.25">
      <c r="A84" s="42" t="s">
        <v>30</v>
      </c>
      <c r="B84" s="40"/>
      <c r="C84" s="13"/>
      <c r="D84" s="27">
        <f>SUM(D80:D83)</f>
        <v>347.01</v>
      </c>
      <c r="E84" s="22"/>
      <c r="F84" s="29"/>
      <c r="G84" s="53"/>
    </row>
    <row r="85" spans="1:7" x14ac:dyDescent="0.25">
      <c r="A85" s="16" t="s">
        <v>107</v>
      </c>
      <c r="B85" s="40" t="s">
        <v>108</v>
      </c>
      <c r="C85" s="13" t="s">
        <v>15</v>
      </c>
      <c r="D85" s="36">
        <v>7.74</v>
      </c>
      <c r="E85" s="22">
        <v>3231</v>
      </c>
      <c r="F85" s="37" t="s">
        <v>109</v>
      </c>
      <c r="G85" s="53"/>
    </row>
    <row r="86" spans="1:7" x14ac:dyDescent="0.25">
      <c r="A86" s="16" t="s">
        <v>107</v>
      </c>
      <c r="B86" s="40" t="s">
        <v>108</v>
      </c>
      <c r="C86" s="13" t="s">
        <v>15</v>
      </c>
      <c r="D86" s="36">
        <v>11.07</v>
      </c>
      <c r="E86" s="22">
        <v>3231</v>
      </c>
      <c r="F86" s="37" t="s">
        <v>109</v>
      </c>
      <c r="G86" s="53"/>
    </row>
    <row r="87" spans="1:7" x14ac:dyDescent="0.25">
      <c r="A87" s="42" t="s">
        <v>110</v>
      </c>
      <c r="B87" s="40"/>
      <c r="C87" s="13"/>
      <c r="D87" s="27">
        <f>SUM(D85:D86)</f>
        <v>18.810000000000002</v>
      </c>
      <c r="E87" s="22"/>
      <c r="F87" s="37"/>
      <c r="G87" s="53"/>
    </row>
    <row r="88" spans="1:7" x14ac:dyDescent="0.25">
      <c r="A88" s="16" t="s">
        <v>31</v>
      </c>
      <c r="B88" s="40" t="s">
        <v>32</v>
      </c>
      <c r="C88" s="13" t="s">
        <v>29</v>
      </c>
      <c r="D88" s="36">
        <v>23.13</v>
      </c>
      <c r="E88" s="22">
        <v>3221</v>
      </c>
      <c r="F88" s="37" t="s">
        <v>21</v>
      </c>
      <c r="G88" s="53"/>
    </row>
    <row r="89" spans="1:7" x14ac:dyDescent="0.25">
      <c r="A89" s="16" t="s">
        <v>31</v>
      </c>
      <c r="B89" s="40" t="s">
        <v>32</v>
      </c>
      <c r="C89" s="13" t="s">
        <v>29</v>
      </c>
      <c r="D89" s="36">
        <v>4.09</v>
      </c>
      <c r="E89" s="22">
        <v>3221</v>
      </c>
      <c r="F89" s="37" t="s">
        <v>21</v>
      </c>
      <c r="G89" s="53"/>
    </row>
    <row r="90" spans="1:7" x14ac:dyDescent="0.25">
      <c r="A90" s="42" t="s">
        <v>33</v>
      </c>
      <c r="B90" s="40"/>
      <c r="C90" s="13"/>
      <c r="D90" s="27">
        <f>SUM(D88:D89)</f>
        <v>27.22</v>
      </c>
      <c r="E90" s="22"/>
      <c r="F90" s="37"/>
      <c r="G90" s="53"/>
    </row>
    <row r="91" spans="1:7" x14ac:dyDescent="0.25">
      <c r="A91" s="16" t="s">
        <v>34</v>
      </c>
      <c r="B91" s="40" t="s">
        <v>35</v>
      </c>
      <c r="C91" s="13" t="s">
        <v>36</v>
      </c>
      <c r="D91" s="36">
        <v>3.55</v>
      </c>
      <c r="E91" s="22">
        <v>3222</v>
      </c>
      <c r="F91" s="37" t="s">
        <v>13</v>
      </c>
      <c r="G91" s="53"/>
    </row>
    <row r="92" spans="1:7" x14ac:dyDescent="0.25">
      <c r="A92" s="16" t="s">
        <v>34</v>
      </c>
      <c r="B92" s="40" t="s">
        <v>35</v>
      </c>
      <c r="C92" s="13" t="s">
        <v>36</v>
      </c>
      <c r="D92" s="36">
        <v>2.2999999999999998</v>
      </c>
      <c r="E92" s="22">
        <v>3222</v>
      </c>
      <c r="F92" s="37" t="s">
        <v>13</v>
      </c>
      <c r="G92" s="53"/>
    </row>
    <row r="93" spans="1:7" x14ac:dyDescent="0.25">
      <c r="A93" s="16" t="s">
        <v>34</v>
      </c>
      <c r="B93" s="40" t="s">
        <v>35</v>
      </c>
      <c r="C93" s="13" t="s">
        <v>36</v>
      </c>
      <c r="D93" s="36">
        <v>7.92</v>
      </c>
      <c r="E93" s="22">
        <v>3222</v>
      </c>
      <c r="F93" s="37" t="s">
        <v>13</v>
      </c>
      <c r="G93" s="53"/>
    </row>
    <row r="94" spans="1:7" x14ac:dyDescent="0.25">
      <c r="A94" s="16" t="s">
        <v>34</v>
      </c>
      <c r="B94" s="40" t="s">
        <v>35</v>
      </c>
      <c r="C94" s="13" t="s">
        <v>36</v>
      </c>
      <c r="D94" s="36">
        <v>13.46</v>
      </c>
      <c r="E94" s="22">
        <v>3222</v>
      </c>
      <c r="F94" s="37" t="s">
        <v>13</v>
      </c>
      <c r="G94" s="53"/>
    </row>
    <row r="95" spans="1:7" x14ac:dyDescent="0.25">
      <c r="A95" s="16" t="s">
        <v>34</v>
      </c>
      <c r="B95" s="40" t="s">
        <v>35</v>
      </c>
      <c r="C95" s="13" t="s">
        <v>36</v>
      </c>
      <c r="D95" s="36">
        <v>6.95</v>
      </c>
      <c r="E95" s="22">
        <v>3222</v>
      </c>
      <c r="F95" s="37" t="s">
        <v>13</v>
      </c>
      <c r="G95" s="53"/>
    </row>
    <row r="96" spans="1:7" x14ac:dyDescent="0.25">
      <c r="A96" s="16" t="s">
        <v>34</v>
      </c>
      <c r="B96" s="40" t="s">
        <v>35</v>
      </c>
      <c r="C96" s="13" t="s">
        <v>36</v>
      </c>
      <c r="D96" s="36">
        <v>13.67</v>
      </c>
      <c r="E96" s="22">
        <v>3222</v>
      </c>
      <c r="F96" s="37" t="s">
        <v>13</v>
      </c>
      <c r="G96" s="53"/>
    </row>
    <row r="97" spans="1:7" x14ac:dyDescent="0.25">
      <c r="A97" s="16" t="s">
        <v>34</v>
      </c>
      <c r="B97" s="40" t="s">
        <v>35</v>
      </c>
      <c r="C97" s="13" t="s">
        <v>36</v>
      </c>
      <c r="D97" s="36">
        <v>5.45</v>
      </c>
      <c r="E97" s="22">
        <v>3222</v>
      </c>
      <c r="F97" s="37" t="s">
        <v>13</v>
      </c>
      <c r="G97" s="53"/>
    </row>
    <row r="98" spans="1:7" x14ac:dyDescent="0.25">
      <c r="A98" s="16" t="s">
        <v>34</v>
      </c>
      <c r="B98" s="40" t="s">
        <v>35</v>
      </c>
      <c r="C98" s="13" t="s">
        <v>36</v>
      </c>
      <c r="D98" s="36">
        <v>9.91</v>
      </c>
      <c r="E98" s="22">
        <v>3222</v>
      </c>
      <c r="F98" s="37" t="s">
        <v>13</v>
      </c>
      <c r="G98" s="53"/>
    </row>
    <row r="99" spans="1:7" x14ac:dyDescent="0.25">
      <c r="A99" s="42" t="s">
        <v>37</v>
      </c>
      <c r="B99" s="40"/>
      <c r="C99" s="13"/>
      <c r="D99" s="27">
        <f>SUM(D91:D98)</f>
        <v>63.210000000000008</v>
      </c>
      <c r="E99" s="22"/>
      <c r="F99" s="37"/>
      <c r="G99" s="53"/>
    </row>
    <row r="100" spans="1:7" x14ac:dyDescent="0.25">
      <c r="A100" s="16" t="s">
        <v>34</v>
      </c>
      <c r="B100" s="40" t="s">
        <v>35</v>
      </c>
      <c r="C100" s="13" t="s">
        <v>36</v>
      </c>
      <c r="D100" s="36">
        <v>7.18</v>
      </c>
      <c r="E100" s="22">
        <v>3221</v>
      </c>
      <c r="F100" s="37" t="s">
        <v>21</v>
      </c>
      <c r="G100" s="53"/>
    </row>
    <row r="101" spans="1:7" x14ac:dyDescent="0.25">
      <c r="A101" s="42" t="s">
        <v>37</v>
      </c>
      <c r="B101" s="40"/>
      <c r="C101" s="13"/>
      <c r="D101" s="27">
        <f>SUM(D100:D100)</f>
        <v>7.18</v>
      </c>
      <c r="E101" s="22"/>
      <c r="F101" s="37"/>
      <c r="G101" s="53"/>
    </row>
    <row r="102" spans="1:7" x14ac:dyDescent="0.25">
      <c r="A102" s="16" t="s">
        <v>38</v>
      </c>
      <c r="B102" s="40" t="s">
        <v>39</v>
      </c>
      <c r="C102" s="13" t="s">
        <v>15</v>
      </c>
      <c r="D102" s="36">
        <v>9.9</v>
      </c>
      <c r="E102" s="22">
        <v>3221</v>
      </c>
      <c r="F102" s="37" t="s">
        <v>21</v>
      </c>
      <c r="G102" s="53"/>
    </row>
    <row r="103" spans="1:7" x14ac:dyDescent="0.25">
      <c r="A103" s="16" t="s">
        <v>38</v>
      </c>
      <c r="B103" s="40" t="s">
        <v>39</v>
      </c>
      <c r="C103" s="13" t="s">
        <v>15</v>
      </c>
      <c r="D103" s="36">
        <v>34.35</v>
      </c>
      <c r="E103" s="22">
        <v>3221</v>
      </c>
      <c r="F103" s="37" t="s">
        <v>21</v>
      </c>
      <c r="G103" s="53"/>
    </row>
    <row r="104" spans="1:7" x14ac:dyDescent="0.25">
      <c r="A104" s="16" t="s">
        <v>38</v>
      </c>
      <c r="B104" s="40" t="s">
        <v>39</v>
      </c>
      <c r="C104" s="13" t="s">
        <v>15</v>
      </c>
      <c r="D104" s="36">
        <v>81.56</v>
      </c>
      <c r="E104" s="22">
        <v>3221</v>
      </c>
      <c r="F104" s="37" t="s">
        <v>21</v>
      </c>
      <c r="G104" s="53"/>
    </row>
    <row r="105" spans="1:7" x14ac:dyDescent="0.25">
      <c r="A105" s="42" t="s">
        <v>40</v>
      </c>
      <c r="B105" s="40"/>
      <c r="C105" s="13"/>
      <c r="D105" s="27">
        <f>SUM(D102:D104)</f>
        <v>125.81</v>
      </c>
      <c r="E105" s="22"/>
      <c r="F105" s="29"/>
      <c r="G105" s="53"/>
    </row>
    <row r="106" spans="1:7" x14ac:dyDescent="0.25">
      <c r="A106" s="16" t="s">
        <v>89</v>
      </c>
      <c r="B106" s="40" t="s">
        <v>90</v>
      </c>
      <c r="C106" s="13" t="s">
        <v>16</v>
      </c>
      <c r="D106" s="36">
        <v>12</v>
      </c>
      <c r="E106" s="22">
        <v>3232</v>
      </c>
      <c r="F106" s="37" t="s">
        <v>91</v>
      </c>
      <c r="G106" s="53"/>
    </row>
    <row r="107" spans="1:7" x14ac:dyDescent="0.25">
      <c r="A107" s="42" t="s">
        <v>92</v>
      </c>
      <c r="B107" s="40"/>
      <c r="C107" s="13"/>
      <c r="D107" s="27">
        <f>SUM(D106:D106)</f>
        <v>12</v>
      </c>
      <c r="E107" s="22"/>
      <c r="F107" s="29"/>
    </row>
    <row r="108" spans="1:7" x14ac:dyDescent="0.25">
      <c r="A108" s="42"/>
      <c r="B108" s="40"/>
      <c r="C108" s="13"/>
      <c r="D108" s="27"/>
      <c r="E108" s="22"/>
      <c r="F108" s="37"/>
    </row>
    <row r="109" spans="1:7" x14ac:dyDescent="0.25">
      <c r="A109" s="4"/>
      <c r="B109" s="4"/>
      <c r="C109" s="10" t="s">
        <v>112</v>
      </c>
      <c r="D109" s="6">
        <f>SUM(D13+D15+D17+D19+D20+D21+D22+D23+D24+D25+D26+D27+D30+D32+D34+D36+D46+D49+D52+D54+D56+D58+D61+D63+D65+D67+D69+D71+D73+D77+D79+D84+D87+D90+D99+D101+D105+D107)</f>
        <v>4138.74</v>
      </c>
      <c r="E109" s="5"/>
      <c r="F109" s="8"/>
    </row>
    <row r="110" spans="1:7" x14ac:dyDescent="0.25">
      <c r="D110" s="7"/>
    </row>
    <row r="111" spans="1:7" x14ac:dyDescent="0.25">
      <c r="D111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2026-03-16T12:14:48Z</dcterms:modified>
  <cp:category/>
  <cp:contentStatus/>
</cp:coreProperties>
</file>